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Sheet1!$A$1:$M$9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<sst xmlns="http://schemas.openxmlformats.org/spreadsheetml/2006/main" count="39" uniqueCount="27">
  <si>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天地（厦门）建材家居广场自营资产清单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</si>
  <si>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</si>
  <si>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</si>
  <si>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</si>
  <si>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</si>
  <si>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</si>
  <si>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</si>
  <si>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</si>
  <si>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</si>
  <si>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</si>
  <si>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</si>
  <si>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</si>
  <si>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</si>
  <si>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</si>
  <si>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厦门市湖里区仙岳路1737号东四区112</t>
  </si>
  <si>
    <t>店面</t>
  </si>
  <si>
    <t>/</t>
  </si>
  <si>
    <t>否</t>
  </si>
  <si>
    <t>厦门市湖里区仙岳路1737号东四区113</t>
  </si>
  <si>
    <t>厦门市湖里区仙岳路1737号东四区214A</t>
  </si>
  <si>
    <t>商业配套</t>
  </si>
  <si>
    <t>厦门市湖里区仙岳路1737号东五区122</t>
  </si>
  <si>
    <t>厦门市湖里区仙岳路1737号东五区203B</t>
  </si>
  <si>
    <t>展厅、仓储</t>
  </si>
  <si>
    <t>厦门市湖里区仙岳路1737号综合楼205</t>
  </si>
  <si>
    <t>办公</t>
  </si>
  <si>
    <t>关于免租金装修期的说明：本次公开招租设置免租金装修期是基于承租人有装修需求，若承租人有装修需求，则给予免租金装修期，否则，无免租金装修期。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</si>
</sst>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5" zoomScaleNormal="85" workbookViewId="0">
      <pane ySplit="2" topLeftCell="A3" activePane="bottomLeft" state="frozen"/>
      <selection/>
      <selection pane="bottomLeft" activeCell="B3" sqref="B3:B8"/>
    </sheetView>
  </sheetViews>
  <sheetFormatPr defaultColWidth="9" defaultRowHeight="14"/>
  <cols>
    <col min="1" max="1" width="7.12727272727273" style="4" customWidth="1"/>
    <col min="2" max="2" width="35.8181818181818" style="5" customWidth="1"/>
    <col min="3" max="3" width="25.8818181818182" style="6" customWidth="1"/>
    <col min="4" max="4" width="21.2636363636364" style="6" customWidth="1"/>
    <col min="5" max="14" width="10.1272727272727" style="7" customWidth="1"/>
  </cols>
  <sheetData>
    <row r="1" ht="4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47" customHeight="1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2"/>
    </row>
    <row r="3" s="1" customFormat="1" ht="27" customHeight="1" outlineLevel="1" spans="1:14">
      <c r="A3" s="13">
        <v>1</v>
      </c>
      <c r="B3" s="14" t="s">
        <v>14</v>
      </c>
      <c r="C3" s="15" t="s">
        <v>15</v>
      </c>
      <c r="D3" s="13">
        <v>88.07</v>
      </c>
      <c r="E3" s="16">
        <v>62</v>
      </c>
      <c r="F3" s="17">
        <f t="shared" ref="F3:F8" si="0">ROUNDUP(D3*E3/100,1)*100</f>
        <v>5470</v>
      </c>
      <c r="G3" s="16">
        <f t="shared" ref="G3:G8" si="1">F3</f>
        <v>5470</v>
      </c>
      <c r="H3" s="16">
        <f t="shared" ref="H3:H8" si="2">G3*6</f>
        <v>32820</v>
      </c>
      <c r="I3" s="18">
        <f>ROUND(G3/100*2%,0)*100</f>
        <v>100</v>
      </c>
      <c r="J3" s="16">
        <v>2</v>
      </c>
      <c r="K3" s="19" t="s">
        <v>16</v>
      </c>
      <c r="L3" s="16">
        <v>2</v>
      </c>
      <c r="M3" s="16" t="s">
        <v>17</v>
      </c>
      <c r="N3" s="20"/>
    </row>
    <row r="4" s="1" customFormat="1" ht="27" customHeight="1" outlineLevel="1" spans="1:14">
      <c r="A4" s="13">
        <v>2</v>
      </c>
      <c r="B4" s="14" t="s">
        <v>18</v>
      </c>
      <c r="C4" s="15" t="s">
        <v>15</v>
      </c>
      <c r="D4" s="13">
        <v>88.21</v>
      </c>
      <c r="E4" s="16">
        <v>58</v>
      </c>
      <c r="F4" s="17">
        <f t="shared" si="0"/>
        <v>5120</v>
      </c>
      <c r="G4" s="16">
        <f t="shared" si="1"/>
        <v>5120</v>
      </c>
      <c r="H4" s="16">
        <f t="shared" si="2"/>
        <v>30720</v>
      </c>
      <c r="I4" s="18">
        <f>ROUND(G4/100*2%,0)*100</f>
        <v>100</v>
      </c>
      <c r="J4" s="16">
        <v>2</v>
      </c>
      <c r="K4" s="19" t="s">
        <v>16</v>
      </c>
      <c r="L4" s="16">
        <v>2</v>
      </c>
      <c r="M4" s="16" t="s">
        <v>17</v>
      </c>
      <c r="N4" s="20"/>
    </row>
    <row r="5" ht="24" customHeight="1" outlineLevel="1" spans="1:14">
      <c r="A5" s="13">
        <v>3</v>
      </c>
      <c r="B5" s="14" t="s">
        <v>19</v>
      </c>
      <c r="C5" s="15" t="s">
        <v>20</v>
      </c>
      <c r="D5" s="13">
        <v>94.5</v>
      </c>
      <c r="E5" s="13">
        <v>23</v>
      </c>
      <c r="F5" s="17">
        <f t="shared" si="0"/>
        <v>2180</v>
      </c>
      <c r="G5" s="17">
        <f t="shared" si="1"/>
        <v>2180</v>
      </c>
      <c r="H5" s="17">
        <f t="shared" si="2"/>
        <v>13080</v>
      </c>
      <c r="I5" s="18">
        <v>100</v>
      </c>
      <c r="J5" s="18">
        <v>2</v>
      </c>
      <c r="K5" s="19" t="s">
        <v>16</v>
      </c>
      <c r="L5" s="21">
        <v>2</v>
      </c>
      <c r="M5" s="19" t="s">
        <v>17</v>
      </c>
      <c r="N5" s="20"/>
    </row>
    <row r="6" ht="27" customHeight="1" outlineLevel="1" spans="1:14">
      <c r="A6" s="13">
        <v>4</v>
      </c>
      <c r="B6" s="22" t="s">
        <v>21</v>
      </c>
      <c r="C6" s="13" t="s">
        <v>15</v>
      </c>
      <c r="D6" s="13">
        <v>90.65</v>
      </c>
      <c r="E6" s="13">
        <v>73</v>
      </c>
      <c r="F6" s="17">
        <f t="shared" si="0"/>
        <v>6620</v>
      </c>
      <c r="G6" s="16">
        <f t="shared" si="1"/>
        <v>6620</v>
      </c>
      <c r="H6" s="16">
        <f t="shared" si="2"/>
        <v>39720</v>
      </c>
      <c r="I6" s="18">
        <f>ROUND(G6/100*2%,0)*100</f>
        <v>100</v>
      </c>
      <c r="J6" s="16">
        <v>2</v>
      </c>
      <c r="K6" s="19" t="s">
        <v>16</v>
      </c>
      <c r="L6" s="16">
        <v>2</v>
      </c>
      <c r="M6" s="16" t="s">
        <v>17</v>
      </c>
      <c r="N6" s="20"/>
    </row>
    <row r="7" s="2" customFormat="1" ht="27" customHeight="1" outlineLevel="1" spans="1:14">
      <c r="A7" s="23">
        <v>5</v>
      </c>
      <c r="B7" s="22" t="s">
        <v>22</v>
      </c>
      <c r="C7" s="23" t="s">
        <v>23</v>
      </c>
      <c r="D7" s="13">
        <v>91.81</v>
      </c>
      <c r="E7" s="17">
        <v>22</v>
      </c>
      <c r="F7" s="17">
        <f t="shared" si="0"/>
        <v>2020</v>
      </c>
      <c r="G7" s="17">
        <f t="shared" si="1"/>
        <v>2020</v>
      </c>
      <c r="H7" s="17">
        <f t="shared" si="2"/>
        <v>12120</v>
      </c>
      <c r="I7" s="18">
        <v>100</v>
      </c>
      <c r="J7" s="18">
        <v>2</v>
      </c>
      <c r="K7" s="19" t="s">
        <v>16</v>
      </c>
      <c r="L7" s="21">
        <v>2</v>
      </c>
      <c r="M7" s="19" t="s">
        <v>17</v>
      </c>
      <c r="N7" s="20"/>
    </row>
    <row r="8" s="1" customFormat="1" ht="27" customHeight="1" outlineLevel="1" spans="1:14">
      <c r="A8" s="13">
        <v>6</v>
      </c>
      <c r="B8" s="22" t="s">
        <v>24</v>
      </c>
      <c r="C8" s="13" t="s">
        <v>25</v>
      </c>
      <c r="D8" s="13">
        <v>88.74</v>
      </c>
      <c r="E8" s="13">
        <v>23</v>
      </c>
      <c r="F8" s="17">
        <f t="shared" si="0"/>
        <v>2050</v>
      </c>
      <c r="G8" s="16">
        <f t="shared" si="1"/>
        <v>2050</v>
      </c>
      <c r="H8" s="16">
        <f t="shared" si="2"/>
        <v>12300</v>
      </c>
      <c r="I8" s="18">
        <f>ROUND(G8/10*2%,0)*10</f>
        <v>40</v>
      </c>
      <c r="J8" s="16">
        <v>2</v>
      </c>
      <c r="K8" s="19" t="s">
        <v>16</v>
      </c>
      <c r="L8" s="16">
        <v>2</v>
      </c>
      <c r="M8" s="16" t="s">
        <v>17</v>
      </c>
      <c r="N8" s="20"/>
    </row>
    <row r="9" s="3" customFormat="1" ht="34.5" customHeight="1" spans="1:14">
      <c r="A9" s="24" t="s">
        <v>26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</row>
  </sheetData>
  <mergeCells count="2">
    <mergeCell ref="A1:M1"/>
    <mergeCell ref="A9:M9"/>
  </mergeCells>
  <pageMargins left="0.700694444444445" right="0.700694444444445" top="0.511805555555556" bottom="0.432638888888889" header="0.393055555555556" footer="0.298611111111111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2023-05-23T03:15:00Z</dcterms:created>
  <dcterms:modified xsi:type="dcterms:W3CDTF">2025-11-26T08:39:22Z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077A499E16EF4EA897A8388F78778163_13</vt:lpwstr>
  </property>
</Properties>
</file>