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 (2)" sheetId="2" r:id="rId1"/>
  </sheets>
  <definedNames>
    <definedName name="_xlnm._FilterDatabase" localSheetId="0" hidden="1">'Sheet1 (2)'!$A$1:$M$12</definedName>
    <definedName name="_xlnm.Print_Titles" localSheetId="0">'Sheet1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<sst xmlns="http://schemas.openxmlformats.org/spreadsheetml/2006/main" count="75" uniqueCount="37">
  <si>
    <t>附件1：公开招租资产清单</t>
  </si>
  <si>
    <t>序号</t>
  </si>
  <si>
    <t>坐落</t>
  </si>
  <si>
    <t>租赁用途</t>
  </si>
  <si>
    <t>面积
（㎡）</t>
  </si>
  <si>
    <t>评估价
（元/月·㎡）</t>
  </si>
  <si>
    <t>最终定价
(元/月)</t>
  </si>
  <si>
    <t>竞租
起始价
（元）</t>
  </si>
  <si>
    <t>竞租
保证金（元）</t>
  </si>
  <si>
    <t>最低加价幅度
（元）</t>
  </si>
  <si>
    <t>租期
(年)</t>
  </si>
  <si>
    <t>租金
每年
递增</t>
  </si>
  <si>
    <t>免租金装修期
（月）</t>
  </si>
  <si>
    <t>是否有
优先承
租权人</t>
  </si>
  <si>
    <t>湖里区钟岭路88-102</t>
  </si>
  <si>
    <t>商业</t>
  </si>
  <si>
    <t>/</t>
  </si>
  <si>
    <t>否</t>
  </si>
  <si>
    <t>集团</t>
  </si>
  <si>
    <t>非住宅</t>
  </si>
  <si>
    <t>湖里区台湾街207号天地花园C幢8层01单元</t>
  </si>
  <si>
    <t>办公</t>
  </si>
  <si>
    <t>前四年不递增，第五年递增5%</t>
  </si>
  <si>
    <t>湖里区台湾街207号天地花园C幢8层02单元</t>
  </si>
  <si>
    <t>湖里区金海湾财富中心1号B座10层</t>
  </si>
  <si>
    <t>湖里区吕岭路117-11、12号车库上夹层</t>
  </si>
  <si>
    <t>仓储</t>
  </si>
  <si>
    <t>湖里区江华里计生委地下车库</t>
  </si>
  <si>
    <t>地下车库</t>
  </si>
  <si>
    <t>湖里区吕岭路119号606室</t>
  </si>
  <si>
    <t>住宅</t>
  </si>
  <si>
    <t>湖里区江浦北里18号701室</t>
  </si>
  <si>
    <t>代管政府</t>
  </si>
  <si>
    <t>代管住宅</t>
  </si>
  <si>
    <t>湖里区江宁里21号102室</t>
  </si>
  <si>
    <t>思明区仙阁里133号710室</t>
  </si>
  <si>
    <t>关于免租金装修期的说明：若承租人有装修需求，则给予相应的免租金装修期，否则，无免租金装修期。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</si>
</sst>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 3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zoomScale="70" zoomScaleNormal="70" workbookViewId="0">
      <pane xSplit="2" ySplit="2" topLeftCell="C3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4"/>
  <cols>
    <col min="1" max="1" width="7.12727272727273" style="5" customWidth="1"/>
    <col min="2" max="2" width="27.7818181818182" style="6" customWidth="1"/>
    <col min="3" max="3" width="25.8818181818182" style="7" customWidth="1"/>
    <col min="4" max="4" width="21.2636363636364" style="7" customWidth="1"/>
    <col min="5" max="13" width="10.1272727272727" style="8" customWidth="1"/>
  </cols>
  <sheetData>
    <row r="1" ht="43" customHeight="1" spans="1:16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customFormat="1" ht="65" customHeight="1" spans="1:16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customFormat="1" ht="58" customHeight="1" outlineLevel="1" spans="1:16">
      <c r="A3" s="13">
        <v>1</v>
      </c>
      <c r="B3" s="14" t="s">
        <v>14</v>
      </c>
      <c r="C3" s="13" t="s">
        <v>15</v>
      </c>
      <c r="D3" s="13">
        <v>50.53</v>
      </c>
      <c r="E3" s="15">
        <v>55</v>
      </c>
      <c r="F3" s="16">
        <f>ROUNDUP(D3*E3/100,1)*100</f>
        <v>2780</v>
      </c>
      <c r="G3" s="15">
        <f>F3</f>
        <v>2780</v>
      </c>
      <c r="H3" s="13">
        <f>G3*3</f>
        <v>8340</v>
      </c>
      <c r="I3" s="17">
        <f>ROUND(G3/10*2%,0)*10</f>
        <v>60</v>
      </c>
      <c r="J3" s="13">
        <v>3</v>
      </c>
      <c r="K3" s="18" t="s">
        <v>16</v>
      </c>
      <c r="L3" s="13">
        <v>2</v>
      </c>
      <c r="M3" s="15" t="s">
        <v>17</v>
      </c>
      <c r="N3" t="s">
        <v>18</v>
      </c>
      <c r="O3" t="s">
        <v>19</v>
      </c>
    </row>
    <row r="4" customFormat="1" ht="58" customHeight="1" outlineLevel="1" spans="1:16">
      <c r="A4" s="13">
        <v>2</v>
      </c>
      <c r="B4" s="14" t="s">
        <v>20</v>
      </c>
      <c r="C4" s="13" t="s">
        <v>21</v>
      </c>
      <c r="D4" s="13">
        <v>273.77</v>
      </c>
      <c r="E4" s="15">
        <v>28</v>
      </c>
      <c r="F4" s="16">
        <v>7670</v>
      </c>
      <c r="G4" s="15">
        <v>7670</v>
      </c>
      <c r="H4" s="13">
        <v>23010</v>
      </c>
      <c r="I4" s="17">
        <v>150</v>
      </c>
      <c r="J4" s="13">
        <v>5</v>
      </c>
      <c r="K4" s="18" t="s">
        <v>22</v>
      </c>
      <c r="L4" s="13">
        <v>2</v>
      </c>
      <c r="M4" s="15" t="s">
        <v>17</v>
      </c>
      <c r="N4" t="s">
        <v>18</v>
      </c>
      <c r="O4" t="s">
        <v>19</v>
      </c>
    </row>
    <row r="5" customFormat="1" ht="58" customHeight="1" outlineLevel="1" spans="1:16">
      <c r="A5" s="13">
        <v>3</v>
      </c>
      <c r="B5" s="14" t="s">
        <v>23</v>
      </c>
      <c r="C5" s="13" t="s">
        <v>21</v>
      </c>
      <c r="D5" s="13">
        <v>153.94</v>
      </c>
      <c r="E5" s="15">
        <v>29</v>
      </c>
      <c r="F5" s="16">
        <v>4470</v>
      </c>
      <c r="G5" s="15">
        <v>4470</v>
      </c>
      <c r="H5" s="13">
        <v>13410</v>
      </c>
      <c r="I5" s="17">
        <v>90</v>
      </c>
      <c r="J5" s="13">
        <v>5</v>
      </c>
      <c r="K5" s="18" t="s">
        <v>22</v>
      </c>
      <c r="L5" s="13">
        <v>2</v>
      </c>
      <c r="M5" s="15" t="s">
        <v>17</v>
      </c>
      <c r="N5" t="s">
        <v>18</v>
      </c>
      <c r="O5" t="s">
        <v>19</v>
      </c>
    </row>
    <row r="6" ht="58" customHeight="1" outlineLevel="1" spans="1:16">
      <c r="A6" s="13">
        <v>4</v>
      </c>
      <c r="B6" s="14" t="s">
        <v>24</v>
      </c>
      <c r="C6" s="13" t="s">
        <v>21</v>
      </c>
      <c r="D6" s="13">
        <v>1923.64</v>
      </c>
      <c r="E6" s="15">
        <v>24</v>
      </c>
      <c r="F6" s="16">
        <f t="shared" ref="F6:F12" si="0">ROUNDUP(D6*E6/100,1)*100</f>
        <v>46170</v>
      </c>
      <c r="G6" s="15">
        <f t="shared" ref="G6:G12" si="1">F6</f>
        <v>46170</v>
      </c>
      <c r="H6" s="13">
        <v>145436</v>
      </c>
      <c r="I6" s="17">
        <f>ROUND(G6/100*2%,0)*100</f>
        <v>900</v>
      </c>
      <c r="J6" s="13">
        <v>5</v>
      </c>
      <c r="K6" s="18" t="s">
        <v>22</v>
      </c>
      <c r="L6" s="13">
        <v>6</v>
      </c>
      <c r="M6" s="15" t="s">
        <v>17</v>
      </c>
      <c r="N6" t="s">
        <v>18</v>
      </c>
      <c r="O6" t="s">
        <v>19</v>
      </c>
    </row>
    <row r="7" customFormat="1" ht="32" customHeight="1" outlineLevel="1" spans="1:16">
      <c r="A7" s="13">
        <v>5</v>
      </c>
      <c r="B7" s="14" t="s">
        <v>25</v>
      </c>
      <c r="C7" s="13" t="s">
        <v>26</v>
      </c>
      <c r="D7" s="13">
        <v>79.34</v>
      </c>
      <c r="E7" s="15">
        <v>18</v>
      </c>
      <c r="F7" s="16">
        <f t="shared" si="0"/>
        <v>1430</v>
      </c>
      <c r="G7" s="15">
        <f t="shared" si="1"/>
        <v>1430</v>
      </c>
      <c r="H7" s="13">
        <f t="shared" ref="H7:H12" si="2">G7*3</f>
        <v>4290</v>
      </c>
      <c r="I7" s="17">
        <f>ROUND(G7/10*2%,0)*10</f>
        <v>30</v>
      </c>
      <c r="J7" s="13">
        <v>3</v>
      </c>
      <c r="K7" s="18" t="s">
        <v>16</v>
      </c>
      <c r="L7" s="13">
        <v>2</v>
      </c>
      <c r="M7" s="15" t="s">
        <v>17</v>
      </c>
      <c r="N7" t="s">
        <v>18</v>
      </c>
      <c r="O7" t="s">
        <v>19</v>
      </c>
    </row>
    <row r="8" s="1" customFormat="1" ht="28" customHeight="1" spans="1:16">
      <c r="A8" s="13">
        <v>6</v>
      </c>
      <c r="B8" s="19" t="s">
        <v>27</v>
      </c>
      <c r="C8" s="13" t="s">
        <v>28</v>
      </c>
      <c r="D8" s="20">
        <v>300</v>
      </c>
      <c r="E8" s="13">
        <v>18</v>
      </c>
      <c r="F8" s="16">
        <f t="shared" si="0"/>
        <v>5400</v>
      </c>
      <c r="G8" s="15">
        <f t="shared" si="1"/>
        <v>5400</v>
      </c>
      <c r="H8" s="15">
        <f t="shared" si="2"/>
        <v>16200</v>
      </c>
      <c r="I8" s="17">
        <f>ROUND(G8/100*2%,0)*100</f>
        <v>100</v>
      </c>
      <c r="J8" s="15">
        <v>3</v>
      </c>
      <c r="K8" s="21" t="s">
        <v>16</v>
      </c>
      <c r="L8" s="15">
        <v>2</v>
      </c>
      <c r="M8" s="15" t="s">
        <v>17</v>
      </c>
      <c r="N8" t="s">
        <v>18</v>
      </c>
      <c r="O8" t="s">
        <v>19</v>
      </c>
      <c r="P8"/>
    </row>
    <row r="9" s="1" customFormat="1" ht="28" customHeight="1" spans="1:16">
      <c r="A9" s="13">
        <v>7</v>
      </c>
      <c r="B9" s="14" t="s">
        <v>29</v>
      </c>
      <c r="C9" s="13" t="s">
        <v>30</v>
      </c>
      <c r="D9" s="13">
        <v>90.29</v>
      </c>
      <c r="E9" s="15">
        <v>20</v>
      </c>
      <c r="F9" s="16">
        <f t="shared" si="0"/>
        <v>1810</v>
      </c>
      <c r="G9" s="15">
        <f t="shared" si="1"/>
        <v>1810</v>
      </c>
      <c r="H9" s="13">
        <f t="shared" si="2"/>
        <v>5430</v>
      </c>
      <c r="I9" s="17">
        <v>30</v>
      </c>
      <c r="J9" s="13">
        <v>2</v>
      </c>
      <c r="K9" s="18" t="s">
        <v>16</v>
      </c>
      <c r="L9" s="13">
        <v>2</v>
      </c>
      <c r="M9" s="15" t="s">
        <v>17</v>
      </c>
      <c r="N9" t="s">
        <v>18</v>
      </c>
      <c r="O9" t="s">
        <v>30</v>
      </c>
      <c r="P9"/>
    </row>
    <row r="10" s="2" customFormat="1" ht="28" customHeight="1" outlineLevel="1" spans="1:16">
      <c r="A10" s="13">
        <v>8</v>
      </c>
      <c r="B10" s="22" t="s">
        <v>31</v>
      </c>
      <c r="C10" s="23" t="s">
        <v>30</v>
      </c>
      <c r="D10" s="23">
        <v>55.38</v>
      </c>
      <c r="E10" s="23">
        <v>23</v>
      </c>
      <c r="F10" s="24">
        <f t="shared" si="0"/>
        <v>1280</v>
      </c>
      <c r="G10" s="23">
        <f t="shared" si="1"/>
        <v>1280</v>
      </c>
      <c r="H10" s="15">
        <f t="shared" si="2"/>
        <v>3840</v>
      </c>
      <c r="I10" s="17">
        <f>ROUND(G10/10*2%,0)*10</f>
        <v>30</v>
      </c>
      <c r="J10" s="15">
        <v>2</v>
      </c>
      <c r="K10" s="21" t="s">
        <v>16</v>
      </c>
      <c r="L10" s="15">
        <v>2</v>
      </c>
      <c r="M10" s="15" t="s">
        <v>17</v>
      </c>
      <c r="N10" t="s">
        <v>32</v>
      </c>
      <c r="O10" t="s">
        <v>33</v>
      </c>
      <c r="P10"/>
    </row>
    <row r="11" s="3" customFormat="1" ht="28" customHeight="1" outlineLevel="1" spans="1:16">
      <c r="A11" s="13">
        <v>9</v>
      </c>
      <c r="B11" s="22" t="s">
        <v>34</v>
      </c>
      <c r="C11" s="23" t="s">
        <v>30</v>
      </c>
      <c r="D11" s="23">
        <v>78.76</v>
      </c>
      <c r="E11" s="23">
        <v>21</v>
      </c>
      <c r="F11" s="24">
        <f t="shared" si="0"/>
        <v>1660</v>
      </c>
      <c r="G11" s="23">
        <f t="shared" si="1"/>
        <v>1660</v>
      </c>
      <c r="H11" s="15">
        <f t="shared" si="2"/>
        <v>4980</v>
      </c>
      <c r="I11" s="17">
        <v>20</v>
      </c>
      <c r="J11" s="15">
        <v>2</v>
      </c>
      <c r="K11" s="21" t="s">
        <v>16</v>
      </c>
      <c r="L11" s="15">
        <v>2</v>
      </c>
      <c r="M11" s="15" t="s">
        <v>17</v>
      </c>
      <c r="N11" t="s">
        <v>32</v>
      </c>
      <c r="O11" t="s">
        <v>33</v>
      </c>
      <c r="P11"/>
    </row>
    <row r="12" s="3" customFormat="1" ht="28" customHeight="1" spans="1:16">
      <c r="A12" s="13">
        <v>10</v>
      </c>
      <c r="B12" s="25" t="s">
        <v>35</v>
      </c>
      <c r="C12" s="23" t="s">
        <v>30</v>
      </c>
      <c r="D12" s="23">
        <v>79.99</v>
      </c>
      <c r="E12" s="23">
        <v>20</v>
      </c>
      <c r="F12" s="16">
        <f t="shared" si="0"/>
        <v>1600</v>
      </c>
      <c r="G12" s="15">
        <f t="shared" si="1"/>
        <v>1600</v>
      </c>
      <c r="H12" s="15">
        <f t="shared" si="2"/>
        <v>4800</v>
      </c>
      <c r="I12" s="17">
        <v>20</v>
      </c>
      <c r="J12" s="15">
        <v>2</v>
      </c>
      <c r="K12" s="21" t="s">
        <v>16</v>
      </c>
      <c r="L12" s="15">
        <v>2</v>
      </c>
      <c r="M12" s="15" t="s">
        <v>17</v>
      </c>
      <c r="N12" t="s">
        <v>32</v>
      </c>
      <c r="O12" t="s">
        <v>33</v>
      </c>
      <c r="P12"/>
    </row>
    <row r="13" s="4" customFormat="1" ht="29.25" customHeight="1" spans="1:16">
      <c r="A13" s="26" t="s">
        <v>36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/>
      <c r="O13"/>
      <c r="P13"/>
    </row>
  </sheetData>
  <mergeCells count="2">
    <mergeCell ref="A1:M1"/>
    <mergeCell ref="A13:M13"/>
  </mergeCells>
  <pageMargins left="0.700694444444445" right="0.700694444444445" top="0.511805555555556" bottom="0.432638888888889" header="0.393055555555556" footer="0.298611111111111"/>
  <pageSetup paperSize="9" scale="6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莉</cp:lastModifiedBy>
  <dcterms:created xsi:type="dcterms:W3CDTF">2023-05-23T03:15:00Z</dcterms:created>
  <dcterms:modified xsi:type="dcterms:W3CDTF">2025-11-26T08:52:05Z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077A499E16EF4EA897A8388F78778163_13</vt:lpwstr>
  </property>
</Properties>
</file>