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(2)'!$A$1:$M$27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<sst xmlns="http://schemas.openxmlformats.org/spreadsheetml/2006/main" count="182" uniqueCount="59">
  <si>
    <t>附件1：公开招租资产清单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</si>
  <si>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</si>
  <si>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</si>
  <si>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</si>
  <si>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</si>
  <si>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</si>
  <si>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</si>
  <si>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</si>
  <si>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</si>
  <si>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</si>
  <si>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</si>
  <si>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</si>
  <si>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</si>
  <si>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</si>
  <si>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湖里区台湾街207号天地花园C幢8层01单元</t>
  </si>
  <si>
    <t>办公</t>
  </si>
  <si>
    <t>前四年不递增，第五年递增5%</t>
  </si>
  <si>
    <t>否</t>
  </si>
  <si>
    <t>集团</t>
  </si>
  <si>
    <t>非住宅</t>
  </si>
  <si>
    <t>湖里区台湾街207号天地花园C幢8层02单元</t>
  </si>
  <si>
    <t>湖里区金海湾财富中心1号B座10层</t>
  </si>
  <si>
    <t>湖里区吕岭路117-11、12号车库上夹层</t>
  </si>
  <si>
    <t>仓储</t>
  </si>
  <si>
    <t>/</t>
  </si>
  <si>
    <t>吕岭路119号703室</t>
  </si>
  <si>
    <t>住宅</t>
  </si>
  <si>
    <t>湖里区江华里计生委地下车库</t>
  </si>
  <si>
    <t>地下车库</t>
  </si>
  <si>
    <t>湖里区江华里22-23号三层</t>
  </si>
  <si>
    <t>湖里区园山南路806号1515单元（联发电子广场）</t>
  </si>
  <si>
    <t>工程公司</t>
  </si>
  <si>
    <t>湖里区园山南路804号地下二层255号车位（联发电子广场）</t>
  </si>
  <si>
    <t>车位</t>
  </si>
  <si>
    <t>湖里区园山南路804号地下二层256号车位（联发电子广场）</t>
  </si>
  <si>
    <t>湖里区和悦里45-31号</t>
  </si>
  <si>
    <t>仓库</t>
  </si>
  <si>
    <t>湖房</t>
  </si>
  <si>
    <t>湖里区和悦里45-29号</t>
  </si>
  <si>
    <t>湖里区和悦里45-28号</t>
  </si>
  <si>
    <t>店面</t>
  </si>
  <si>
    <t>悦华路57号501室</t>
  </si>
  <si>
    <t>悦华路57号601室</t>
  </si>
  <si>
    <t>湖里区华昌路94号（夹层南北侧）</t>
  </si>
  <si>
    <t>展厅、办公</t>
  </si>
  <si>
    <t xml:space="preserve">湖里区江浦南里37号之37 </t>
  </si>
  <si>
    <t>代管政府</t>
  </si>
  <si>
    <t>代管非住宅</t>
  </si>
  <si>
    <t>湖里区江浦北里18号701室</t>
  </si>
  <si>
    <t>代管住宅</t>
  </si>
  <si>
    <t>湖里区江头东路323号</t>
  </si>
  <si>
    <t>湖里区江宁里31号702室</t>
  </si>
  <si>
    <t>湖里区江宁里31号701室</t>
  </si>
  <si>
    <t>湖里区江宁里19号802室</t>
  </si>
  <si>
    <t>湖里区江宁里6号702室</t>
  </si>
  <si>
    <t>湖里区江宁里2号801室</t>
  </si>
  <si>
    <t>思明区仙阁里133号710室</t>
  </si>
  <si>
    <t>湖里区禾山路17号702室</t>
  </si>
  <si>
    <t>关于免租金装修期的说明：若承租人有装修需求，则给予相应的免租金装修期，否则，无免租金装修期。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</si>
</sst>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 3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7.125" style="5" customWidth="1"/>
    <col min="2" max="2" width="27.7833333333333" style="6" customWidth="1"/>
    <col min="3" max="3" width="25.8833333333333" style="7" customWidth="1"/>
    <col min="4" max="4" width="21.2666666666667" style="7" customWidth="1"/>
    <col min="5" max="13" width="10.125" style="7" customWidth="1"/>
    <col min="14" max="14" width="9" style="8"/>
    <col min="15" max="15" width="10.7166666666667" style="8" customWidth="1"/>
    <col min="16" max="16" width="9" style="1"/>
    <col min="17" max="17" width="12.8166666666667" style="1"/>
    <col min="18" max="16384" width="9" style="1"/>
  </cols>
  <sheetData>
    <row r="1" ht="43" customHeight="1" spans="1:16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65" customHeight="1" spans="1:1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1" customFormat="1" ht="58" customHeight="1" outlineLevel="1" spans="1:16">
      <c r="A3" s="14">
        <v>1</v>
      </c>
      <c r="B3" s="15" t="s">
        <v>14</v>
      </c>
      <c r="C3" s="14" t="s">
        <v>15</v>
      </c>
      <c r="D3" s="14">
        <v>273.77</v>
      </c>
      <c r="E3" s="14">
        <v>28</v>
      </c>
      <c r="F3" s="16">
        <v>7666</v>
      </c>
      <c r="G3" s="14">
        <f>F3</f>
        <v>7666</v>
      </c>
      <c r="H3" s="14">
        <f>G3*3</f>
        <v>22998</v>
      </c>
      <c r="I3" s="17">
        <f>ROUND(G3/10*2%,0)*10</f>
        <v>150</v>
      </c>
      <c r="J3" s="14">
        <v>5</v>
      </c>
      <c r="K3" s="18" t="s">
        <v>16</v>
      </c>
      <c r="L3" s="14">
        <v>2</v>
      </c>
      <c r="M3" s="14" t="s">
        <v>17</v>
      </c>
      <c r="N3" s="8" t="s">
        <v>18</v>
      </c>
      <c r="O3" s="8" t="s">
        <v>19</v>
      </c>
    </row>
    <row r="4" s="1" customFormat="1" ht="58" customHeight="1" outlineLevel="1" spans="1:16">
      <c r="A4" s="14">
        <v>2</v>
      </c>
      <c r="B4" s="15" t="s">
        <v>20</v>
      </c>
      <c r="C4" s="14" t="s">
        <v>15</v>
      </c>
      <c r="D4" s="14">
        <v>153.94</v>
      </c>
      <c r="E4" s="14">
        <v>29</v>
      </c>
      <c r="F4" s="16">
        <v>4464</v>
      </c>
      <c r="G4" s="14">
        <f t="shared" ref="G4:G19" si="0">F4</f>
        <v>4464</v>
      </c>
      <c r="H4" s="14">
        <f t="shared" ref="H4:H19" si="1">G4*3</f>
        <v>13392</v>
      </c>
      <c r="I4" s="17">
        <f t="shared" ref="I4:I29" si="2">ROUND(G4/10*2%,0)*10</f>
        <v>90</v>
      </c>
      <c r="J4" s="14">
        <v>5</v>
      </c>
      <c r="K4" s="18" t="s">
        <v>16</v>
      </c>
      <c r="L4" s="14">
        <v>2</v>
      </c>
      <c r="M4" s="14" t="s">
        <v>17</v>
      </c>
      <c r="N4" s="8" t="s">
        <v>18</v>
      </c>
      <c r="O4" s="8" t="s">
        <v>19</v>
      </c>
    </row>
    <row r="5" s="1" customFormat="1" ht="58" customHeight="1" outlineLevel="1" spans="1:16">
      <c r="A5" s="14">
        <v>3</v>
      </c>
      <c r="B5" s="15" t="s">
        <v>21</v>
      </c>
      <c r="C5" s="14" t="s">
        <v>15</v>
      </c>
      <c r="D5" s="14">
        <v>1923.64</v>
      </c>
      <c r="E5" s="14">
        <v>24</v>
      </c>
      <c r="F5" s="16">
        <v>46167</v>
      </c>
      <c r="G5" s="14">
        <f t="shared" si="0"/>
        <v>46167</v>
      </c>
      <c r="H5" s="14">
        <f t="shared" si="1"/>
        <v>138501</v>
      </c>
      <c r="I5" s="17">
        <f t="shared" si="2"/>
        <v>920</v>
      </c>
      <c r="J5" s="14">
        <v>5</v>
      </c>
      <c r="K5" s="18" t="s">
        <v>16</v>
      </c>
      <c r="L5" s="14">
        <v>6</v>
      </c>
      <c r="M5" s="14" t="s">
        <v>17</v>
      </c>
      <c r="N5" s="8" t="s">
        <v>18</v>
      </c>
      <c r="O5" s="8" t="s">
        <v>19</v>
      </c>
    </row>
    <row r="6" s="1" customFormat="1" ht="32" customHeight="1" outlineLevel="1" spans="1:16">
      <c r="A6" s="14">
        <v>4</v>
      </c>
      <c r="B6" s="15" t="s">
        <v>22</v>
      </c>
      <c r="C6" s="14" t="s">
        <v>23</v>
      </c>
      <c r="D6" s="14">
        <v>79.34</v>
      </c>
      <c r="E6" s="14">
        <v>15</v>
      </c>
      <c r="F6" s="16">
        <v>1190</v>
      </c>
      <c r="G6" s="14">
        <f t="shared" si="0"/>
        <v>1190</v>
      </c>
      <c r="H6" s="14">
        <f t="shared" si="1"/>
        <v>3570</v>
      </c>
      <c r="I6" s="17">
        <f t="shared" si="2"/>
        <v>20</v>
      </c>
      <c r="J6" s="14">
        <v>3</v>
      </c>
      <c r="K6" s="18" t="s">
        <v>24</v>
      </c>
      <c r="L6" s="14">
        <v>2</v>
      </c>
      <c r="M6" s="14" t="s">
        <v>17</v>
      </c>
      <c r="N6" s="8" t="s">
        <v>18</v>
      </c>
      <c r="O6" s="8" t="s">
        <v>19</v>
      </c>
    </row>
    <row r="7" s="1" customFormat="1" ht="28" customHeight="1" spans="1:16">
      <c r="A7" s="14">
        <v>5</v>
      </c>
      <c r="B7" s="19" t="s">
        <v>25</v>
      </c>
      <c r="C7" s="14" t="s">
        <v>26</v>
      </c>
      <c r="D7" s="20">
        <v>90.29</v>
      </c>
      <c r="E7" s="14">
        <v>22</v>
      </c>
      <c r="F7" s="16">
        <v>1986</v>
      </c>
      <c r="G7" s="14">
        <f t="shared" si="0"/>
        <v>1986</v>
      </c>
      <c r="H7" s="14">
        <f t="shared" si="1"/>
        <v>5958</v>
      </c>
      <c r="I7" s="17">
        <f t="shared" si="2"/>
        <v>40</v>
      </c>
      <c r="J7" s="14">
        <v>2</v>
      </c>
      <c r="K7" s="21" t="s">
        <v>24</v>
      </c>
      <c r="L7" s="14">
        <v>2</v>
      </c>
      <c r="M7" s="14" t="s">
        <v>17</v>
      </c>
      <c r="N7" s="8" t="s">
        <v>18</v>
      </c>
      <c r="O7" s="8" t="s">
        <v>26</v>
      </c>
    </row>
    <row r="8" s="1" customFormat="1" ht="28" customHeight="1" spans="1:16">
      <c r="A8" s="14">
        <v>6</v>
      </c>
      <c r="B8" s="19" t="s">
        <v>27</v>
      </c>
      <c r="C8" s="14" t="s">
        <v>28</v>
      </c>
      <c r="D8" s="20">
        <v>300</v>
      </c>
      <c r="E8" s="14">
        <v>18</v>
      </c>
      <c r="F8" s="16">
        <f>ROUNDUP(D8*E8/10,1)*10</f>
        <v>5400</v>
      </c>
      <c r="G8" s="14">
        <f t="shared" si="0"/>
        <v>5400</v>
      </c>
      <c r="H8" s="14">
        <f t="shared" si="1"/>
        <v>16200</v>
      </c>
      <c r="I8" s="17">
        <f t="shared" si="2"/>
        <v>110</v>
      </c>
      <c r="J8" s="14">
        <v>3</v>
      </c>
      <c r="K8" s="21" t="s">
        <v>24</v>
      </c>
      <c r="L8" s="14">
        <v>2</v>
      </c>
      <c r="M8" s="14" t="s">
        <v>17</v>
      </c>
      <c r="N8" s="8" t="s">
        <v>18</v>
      </c>
      <c r="O8" s="8" t="s">
        <v>19</v>
      </c>
    </row>
    <row r="9" s="1" customFormat="1" ht="28" customHeight="1" spans="1:16">
      <c r="A9" s="14">
        <v>7</v>
      </c>
      <c r="B9" s="22" t="s">
        <v>29</v>
      </c>
      <c r="C9" s="16" t="s">
        <v>15</v>
      </c>
      <c r="D9" s="16">
        <v>154.37</v>
      </c>
      <c r="E9" s="16">
        <v>29</v>
      </c>
      <c r="F9" s="16">
        <v>4478</v>
      </c>
      <c r="G9" s="14">
        <f t="shared" si="0"/>
        <v>4478</v>
      </c>
      <c r="H9" s="14">
        <f t="shared" si="1"/>
        <v>13434</v>
      </c>
      <c r="I9" s="17">
        <f t="shared" si="2"/>
        <v>90</v>
      </c>
      <c r="J9" s="16">
        <v>3</v>
      </c>
      <c r="K9" s="18" t="s">
        <v>24</v>
      </c>
      <c r="L9" s="14">
        <v>2</v>
      </c>
      <c r="M9" s="14" t="s">
        <v>17</v>
      </c>
      <c r="N9" s="8" t="s">
        <v>18</v>
      </c>
      <c r="O9" s="8" t="s">
        <v>19</v>
      </c>
    </row>
    <row r="10" s="1" customFormat="1" ht="28" customHeight="1" spans="1:16">
      <c r="A10" s="14">
        <v>8</v>
      </c>
      <c r="B10" s="22" t="s">
        <v>30</v>
      </c>
      <c r="C10" s="16" t="s">
        <v>15</v>
      </c>
      <c r="D10" s="16">
        <v>106.26</v>
      </c>
      <c r="E10" s="16">
        <v>40</v>
      </c>
      <c r="F10" s="16">
        <v>4251</v>
      </c>
      <c r="G10" s="14">
        <f t="shared" si="0"/>
        <v>4251</v>
      </c>
      <c r="H10" s="14">
        <f t="shared" si="1"/>
        <v>12753</v>
      </c>
      <c r="I10" s="17">
        <f t="shared" si="2"/>
        <v>90</v>
      </c>
      <c r="J10" s="16">
        <v>3</v>
      </c>
      <c r="K10" s="18" t="s">
        <v>24</v>
      </c>
      <c r="L10" s="14">
        <v>2</v>
      </c>
      <c r="M10" s="14" t="s">
        <v>17</v>
      </c>
      <c r="N10" s="8" t="s">
        <v>18</v>
      </c>
      <c r="O10" s="8" t="s">
        <v>19</v>
      </c>
      <c r="P10" s="23" t="s">
        <v>31</v>
      </c>
    </row>
    <row r="11" s="1" customFormat="1" ht="28" customHeight="1" spans="1:16">
      <c r="A11" s="14">
        <v>9</v>
      </c>
      <c r="B11" s="24" t="s">
        <v>32</v>
      </c>
      <c r="C11" s="16" t="s">
        <v>33</v>
      </c>
      <c r="D11" s="16">
        <v>40.38</v>
      </c>
      <c r="E11" s="25">
        <v>300</v>
      </c>
      <c r="F11" s="25">
        <v>300</v>
      </c>
      <c r="G11" s="14">
        <f t="shared" si="0"/>
        <v>300</v>
      </c>
      <c r="H11" s="14">
        <f t="shared" si="1"/>
        <v>900</v>
      </c>
      <c r="I11" s="17">
        <f t="shared" si="2"/>
        <v>10</v>
      </c>
      <c r="J11" s="16">
        <v>1</v>
      </c>
      <c r="K11" s="18" t="s">
        <v>24</v>
      </c>
      <c r="L11" s="18" t="s">
        <v>24</v>
      </c>
      <c r="M11" s="14" t="s">
        <v>17</v>
      </c>
      <c r="N11" s="8" t="s">
        <v>18</v>
      </c>
      <c r="O11" s="8" t="s">
        <v>33</v>
      </c>
      <c r="P11" s="23" t="s">
        <v>31</v>
      </c>
    </row>
    <row r="12" s="1" customFormat="1" ht="28" customHeight="1" spans="1:16">
      <c r="A12" s="14">
        <v>10</v>
      </c>
      <c r="B12" s="24" t="s">
        <v>34</v>
      </c>
      <c r="C12" s="16" t="s">
        <v>33</v>
      </c>
      <c r="D12" s="16">
        <v>40.38</v>
      </c>
      <c r="E12" s="25">
        <v>300</v>
      </c>
      <c r="F12" s="25">
        <v>300</v>
      </c>
      <c r="G12" s="14">
        <f t="shared" si="0"/>
        <v>300</v>
      </c>
      <c r="H12" s="14">
        <f t="shared" si="1"/>
        <v>900</v>
      </c>
      <c r="I12" s="17">
        <f t="shared" si="2"/>
        <v>10</v>
      </c>
      <c r="J12" s="16">
        <v>1</v>
      </c>
      <c r="K12" s="18" t="s">
        <v>24</v>
      </c>
      <c r="L12" s="18" t="s">
        <v>24</v>
      </c>
      <c r="M12" s="14" t="s">
        <v>17</v>
      </c>
      <c r="N12" s="8" t="s">
        <v>18</v>
      </c>
      <c r="O12" s="8" t="s">
        <v>33</v>
      </c>
      <c r="P12" s="23" t="s">
        <v>31</v>
      </c>
    </row>
    <row r="13" s="1" customFormat="1" ht="28" customHeight="1" spans="1:16">
      <c r="A13" s="14">
        <v>11</v>
      </c>
      <c r="B13" s="19" t="s">
        <v>35</v>
      </c>
      <c r="C13" s="25" t="s">
        <v>36</v>
      </c>
      <c r="D13" s="26">
        <v>52.16</v>
      </c>
      <c r="E13" s="25">
        <v>13</v>
      </c>
      <c r="F13" s="25">
        <v>678</v>
      </c>
      <c r="G13" s="14">
        <f t="shared" si="0"/>
        <v>678</v>
      </c>
      <c r="H13" s="14">
        <f t="shared" si="1"/>
        <v>2034</v>
      </c>
      <c r="I13" s="17">
        <f t="shared" si="2"/>
        <v>10</v>
      </c>
      <c r="J13" s="14">
        <v>3</v>
      </c>
      <c r="K13" s="21" t="s">
        <v>24</v>
      </c>
      <c r="L13" s="14">
        <v>2</v>
      </c>
      <c r="M13" s="14" t="s">
        <v>17</v>
      </c>
      <c r="N13" s="8" t="s">
        <v>18</v>
      </c>
      <c r="O13" s="8" t="s">
        <v>19</v>
      </c>
      <c r="P13" s="23" t="s">
        <v>37</v>
      </c>
    </row>
    <row r="14" s="1" customFormat="1" ht="28" customHeight="1" spans="1:16">
      <c r="A14" s="14">
        <v>12</v>
      </c>
      <c r="B14" s="27" t="s">
        <v>38</v>
      </c>
      <c r="C14" s="25" t="s">
        <v>36</v>
      </c>
      <c r="D14" s="26">
        <v>50.77</v>
      </c>
      <c r="E14" s="25">
        <v>13</v>
      </c>
      <c r="F14" s="25">
        <v>660</v>
      </c>
      <c r="G14" s="14">
        <f t="shared" si="0"/>
        <v>660</v>
      </c>
      <c r="H14" s="14">
        <f t="shared" si="1"/>
        <v>1980</v>
      </c>
      <c r="I14" s="17">
        <f t="shared" si="2"/>
        <v>10</v>
      </c>
      <c r="J14" s="14">
        <v>3</v>
      </c>
      <c r="K14" s="21" t="s">
        <v>24</v>
      </c>
      <c r="L14" s="14">
        <v>2</v>
      </c>
      <c r="M14" s="14" t="s">
        <v>17</v>
      </c>
      <c r="N14" s="8" t="s">
        <v>18</v>
      </c>
      <c r="O14" s="8" t="s">
        <v>19</v>
      </c>
      <c r="P14" s="23" t="s">
        <v>37</v>
      </c>
    </row>
    <row r="15" s="1" customFormat="1" ht="28" customHeight="1" spans="1:16">
      <c r="A15" s="14">
        <v>13</v>
      </c>
      <c r="B15" s="27" t="s">
        <v>39</v>
      </c>
      <c r="C15" s="16" t="s">
        <v>40</v>
      </c>
      <c r="D15" s="17">
        <v>65.7</v>
      </c>
      <c r="E15" s="16">
        <v>13</v>
      </c>
      <c r="F15" s="16">
        <v>854</v>
      </c>
      <c r="G15" s="14">
        <f t="shared" si="0"/>
        <v>854</v>
      </c>
      <c r="H15" s="14">
        <f t="shared" si="1"/>
        <v>2562</v>
      </c>
      <c r="I15" s="17">
        <f t="shared" si="2"/>
        <v>20</v>
      </c>
      <c r="J15" s="16">
        <v>3</v>
      </c>
      <c r="K15" s="18" t="s">
        <v>24</v>
      </c>
      <c r="L15" s="14">
        <v>2</v>
      </c>
      <c r="M15" s="14" t="s">
        <v>17</v>
      </c>
      <c r="N15" s="8" t="s">
        <v>18</v>
      </c>
      <c r="O15" s="8" t="s">
        <v>19</v>
      </c>
      <c r="P15" s="23" t="s">
        <v>37</v>
      </c>
    </row>
    <row r="16" s="2" customFormat="1" ht="28" customHeight="1" spans="1:16">
      <c r="A16" s="14">
        <v>14</v>
      </c>
      <c r="B16" s="22" t="s">
        <v>41</v>
      </c>
      <c r="C16" s="25" t="s">
        <v>15</v>
      </c>
      <c r="D16" s="26">
        <v>363.07</v>
      </c>
      <c r="E16" s="25">
        <v>23</v>
      </c>
      <c r="F16" s="25">
        <v>8351</v>
      </c>
      <c r="G16" s="14">
        <f t="shared" si="0"/>
        <v>8351</v>
      </c>
      <c r="H16" s="14">
        <f t="shared" si="1"/>
        <v>25053</v>
      </c>
      <c r="I16" s="17">
        <f t="shared" si="2"/>
        <v>170</v>
      </c>
      <c r="J16" s="14">
        <v>3</v>
      </c>
      <c r="K16" s="21" t="s">
        <v>24</v>
      </c>
      <c r="L16" s="14">
        <v>2</v>
      </c>
      <c r="M16" s="14" t="s">
        <v>17</v>
      </c>
      <c r="N16" s="8" t="s">
        <v>18</v>
      </c>
      <c r="O16" s="8" t="s">
        <v>19</v>
      </c>
      <c r="P16" s="23" t="s">
        <v>37</v>
      </c>
    </row>
    <row r="17" s="2" customFormat="1" ht="28" customHeight="1" spans="1:16">
      <c r="A17" s="14">
        <v>15</v>
      </c>
      <c r="B17" s="22" t="s">
        <v>42</v>
      </c>
      <c r="C17" s="25" t="s">
        <v>15</v>
      </c>
      <c r="D17" s="26">
        <v>363.07</v>
      </c>
      <c r="E17" s="25">
        <v>22</v>
      </c>
      <c r="F17" s="25">
        <v>7988</v>
      </c>
      <c r="G17" s="14">
        <f t="shared" si="0"/>
        <v>7988</v>
      </c>
      <c r="H17" s="14">
        <f t="shared" si="1"/>
        <v>23964</v>
      </c>
      <c r="I17" s="17">
        <f t="shared" si="2"/>
        <v>160</v>
      </c>
      <c r="J17" s="14">
        <v>3</v>
      </c>
      <c r="K17" s="21" t="s">
        <v>24</v>
      </c>
      <c r="L17" s="14">
        <v>2</v>
      </c>
      <c r="M17" s="14" t="s">
        <v>17</v>
      </c>
      <c r="N17" s="8" t="s">
        <v>18</v>
      </c>
      <c r="O17" s="8" t="s">
        <v>19</v>
      </c>
      <c r="P17" s="23" t="s">
        <v>37</v>
      </c>
    </row>
    <row r="18" s="2" customFormat="1" ht="28" customHeight="1" spans="1:16">
      <c r="A18" s="14">
        <v>16</v>
      </c>
      <c r="B18" s="22" t="s">
        <v>43</v>
      </c>
      <c r="C18" s="25" t="s">
        <v>44</v>
      </c>
      <c r="D18" s="26">
        <v>316.9</v>
      </c>
      <c r="E18" s="25">
        <v>18</v>
      </c>
      <c r="F18" s="25">
        <v>5704</v>
      </c>
      <c r="G18" s="14">
        <f t="shared" si="0"/>
        <v>5704</v>
      </c>
      <c r="H18" s="14">
        <f t="shared" si="1"/>
        <v>17112</v>
      </c>
      <c r="I18" s="17">
        <f t="shared" si="2"/>
        <v>110</v>
      </c>
      <c r="J18" s="14">
        <v>3</v>
      </c>
      <c r="K18" s="21" t="s">
        <v>24</v>
      </c>
      <c r="L18" s="14">
        <v>2</v>
      </c>
      <c r="M18" s="14" t="s">
        <v>17</v>
      </c>
      <c r="N18" s="28" t="s">
        <v>18</v>
      </c>
      <c r="O18" s="8" t="s">
        <v>19</v>
      </c>
      <c r="P18" s="23" t="s">
        <v>37</v>
      </c>
    </row>
    <row r="19" s="1" customFormat="1" ht="28" customHeight="1" spans="1:16">
      <c r="A19" s="14">
        <v>17</v>
      </c>
      <c r="B19" s="29" t="s">
        <v>45</v>
      </c>
      <c r="C19" s="14" t="s">
        <v>40</v>
      </c>
      <c r="D19" s="20">
        <v>45.69</v>
      </c>
      <c r="E19" s="14">
        <v>30</v>
      </c>
      <c r="F19" s="16">
        <v>1371</v>
      </c>
      <c r="G19" s="14">
        <f t="shared" si="0"/>
        <v>1371</v>
      </c>
      <c r="H19" s="14">
        <f t="shared" si="1"/>
        <v>4113</v>
      </c>
      <c r="I19" s="17">
        <f t="shared" si="2"/>
        <v>30</v>
      </c>
      <c r="J19" s="14">
        <v>3</v>
      </c>
      <c r="K19" s="21" t="s">
        <v>24</v>
      </c>
      <c r="L19" s="14">
        <v>1</v>
      </c>
      <c r="M19" s="14" t="s">
        <v>17</v>
      </c>
      <c r="N19" s="8" t="s">
        <v>46</v>
      </c>
      <c r="O19" s="30" t="s">
        <v>47</v>
      </c>
    </row>
    <row r="20" s="1" customFormat="1" ht="28" customHeight="1" outlineLevel="1" spans="1:16">
      <c r="A20" s="14">
        <v>18</v>
      </c>
      <c r="B20" s="22" t="s">
        <v>48</v>
      </c>
      <c r="C20" s="25" t="s">
        <v>26</v>
      </c>
      <c r="D20" s="25">
        <v>55.38</v>
      </c>
      <c r="E20" s="25">
        <v>21</v>
      </c>
      <c r="F20" s="25">
        <v>1163</v>
      </c>
      <c r="G20" s="14">
        <f t="shared" ref="G20:G28" si="3">F20</f>
        <v>1163</v>
      </c>
      <c r="H20" s="14">
        <f t="shared" ref="H20:H28" si="4">G20*3</f>
        <v>3489</v>
      </c>
      <c r="I20" s="17">
        <f t="shared" si="2"/>
        <v>20</v>
      </c>
      <c r="J20" s="14">
        <v>2</v>
      </c>
      <c r="K20" s="21" t="s">
        <v>24</v>
      </c>
      <c r="L20" s="14">
        <v>1</v>
      </c>
      <c r="M20" s="14" t="s">
        <v>17</v>
      </c>
      <c r="N20" s="8" t="s">
        <v>46</v>
      </c>
      <c r="O20" s="8" t="s">
        <v>49</v>
      </c>
    </row>
    <row r="21" s="2" customFormat="1" ht="28" customHeight="1" spans="1:16">
      <c r="A21" s="14">
        <v>19</v>
      </c>
      <c r="B21" s="22" t="s">
        <v>50</v>
      </c>
      <c r="C21" s="16" t="s">
        <v>40</v>
      </c>
      <c r="D21" s="16">
        <v>44.46</v>
      </c>
      <c r="E21" s="16">
        <v>30</v>
      </c>
      <c r="F21" s="16">
        <v>1334</v>
      </c>
      <c r="G21" s="14">
        <f t="shared" si="3"/>
        <v>1334</v>
      </c>
      <c r="H21" s="14">
        <f t="shared" si="4"/>
        <v>4002</v>
      </c>
      <c r="I21" s="17">
        <f t="shared" si="2"/>
        <v>30</v>
      </c>
      <c r="J21" s="16">
        <v>3</v>
      </c>
      <c r="K21" s="21" t="s">
        <v>24</v>
      </c>
      <c r="L21" s="14">
        <v>1</v>
      </c>
      <c r="M21" s="14" t="s">
        <v>17</v>
      </c>
      <c r="N21" s="8" t="s">
        <v>46</v>
      </c>
      <c r="O21" s="30" t="s">
        <v>47</v>
      </c>
    </row>
    <row r="22" s="2" customFormat="1" ht="28" customHeight="1" outlineLevel="1" spans="1:16">
      <c r="A22" s="14">
        <v>20</v>
      </c>
      <c r="B22" s="24" t="s">
        <v>51</v>
      </c>
      <c r="C22" s="25" t="s">
        <v>26</v>
      </c>
      <c r="D22" s="31">
        <v>121.62</v>
      </c>
      <c r="E22" s="14">
        <v>20</v>
      </c>
      <c r="F22" s="14">
        <v>2433</v>
      </c>
      <c r="G22" s="14">
        <f t="shared" si="3"/>
        <v>2433</v>
      </c>
      <c r="H22" s="14">
        <f t="shared" si="4"/>
        <v>7299</v>
      </c>
      <c r="I22" s="17">
        <f t="shared" si="2"/>
        <v>50</v>
      </c>
      <c r="J22" s="14">
        <v>2</v>
      </c>
      <c r="K22" s="21" t="s">
        <v>24</v>
      </c>
      <c r="L22" s="14">
        <v>2</v>
      </c>
      <c r="M22" s="14" t="s">
        <v>17</v>
      </c>
      <c r="N22" s="8" t="s">
        <v>46</v>
      </c>
      <c r="O22" s="8" t="s">
        <v>49</v>
      </c>
    </row>
    <row r="23" s="2" customFormat="1" ht="28" customHeight="1" spans="1:16">
      <c r="A23" s="14">
        <v>21</v>
      </c>
      <c r="B23" s="24" t="s">
        <v>52</v>
      </c>
      <c r="C23" s="25" t="s">
        <v>26</v>
      </c>
      <c r="D23" s="25">
        <v>87.81</v>
      </c>
      <c r="E23" s="14">
        <v>23</v>
      </c>
      <c r="F23" s="14">
        <v>2020</v>
      </c>
      <c r="G23" s="14">
        <f t="shared" si="3"/>
        <v>2020</v>
      </c>
      <c r="H23" s="14">
        <f t="shared" si="4"/>
        <v>6060</v>
      </c>
      <c r="I23" s="17">
        <f t="shared" si="2"/>
        <v>40</v>
      </c>
      <c r="J23" s="14">
        <v>2</v>
      </c>
      <c r="K23" s="21" t="s">
        <v>24</v>
      </c>
      <c r="L23" s="14">
        <v>3</v>
      </c>
      <c r="M23" s="14" t="s">
        <v>17</v>
      </c>
      <c r="N23" s="8" t="s">
        <v>46</v>
      </c>
      <c r="O23" s="8" t="s">
        <v>49</v>
      </c>
    </row>
    <row r="24" s="2" customFormat="1" ht="28" customHeight="1" spans="1:16">
      <c r="A24" s="14">
        <v>22</v>
      </c>
      <c r="B24" s="24" t="s">
        <v>53</v>
      </c>
      <c r="C24" s="25" t="s">
        <v>26</v>
      </c>
      <c r="D24" s="14">
        <v>110.19</v>
      </c>
      <c r="E24" s="14">
        <v>20</v>
      </c>
      <c r="F24" s="14">
        <v>2204</v>
      </c>
      <c r="G24" s="14">
        <f t="shared" si="3"/>
        <v>2204</v>
      </c>
      <c r="H24" s="14">
        <f t="shared" si="4"/>
        <v>6612</v>
      </c>
      <c r="I24" s="17">
        <f t="shared" si="2"/>
        <v>40</v>
      </c>
      <c r="J24" s="14">
        <v>2</v>
      </c>
      <c r="K24" s="21" t="s">
        <v>24</v>
      </c>
      <c r="L24" s="14">
        <v>2</v>
      </c>
      <c r="M24" s="14" t="s">
        <v>17</v>
      </c>
      <c r="N24" s="8" t="s">
        <v>46</v>
      </c>
      <c r="O24" s="8" t="s">
        <v>49</v>
      </c>
    </row>
    <row r="25" s="2" customFormat="1" ht="28" customHeight="1" spans="1:16">
      <c r="A25" s="14">
        <v>23</v>
      </c>
      <c r="B25" s="22" t="s">
        <v>54</v>
      </c>
      <c r="C25" s="25" t="s">
        <v>26</v>
      </c>
      <c r="D25" s="25">
        <v>136.92</v>
      </c>
      <c r="E25" s="25">
        <v>20</v>
      </c>
      <c r="F25" s="25">
        <v>2738</v>
      </c>
      <c r="G25" s="14">
        <f t="shared" si="3"/>
        <v>2738</v>
      </c>
      <c r="H25" s="14">
        <f t="shared" si="4"/>
        <v>8214</v>
      </c>
      <c r="I25" s="17">
        <f t="shared" si="2"/>
        <v>50</v>
      </c>
      <c r="J25" s="14">
        <v>2</v>
      </c>
      <c r="K25" s="21" t="s">
        <v>24</v>
      </c>
      <c r="L25" s="14">
        <v>2</v>
      </c>
      <c r="M25" s="14" t="s">
        <v>17</v>
      </c>
      <c r="N25" s="8" t="s">
        <v>46</v>
      </c>
      <c r="O25" s="8" t="s">
        <v>49</v>
      </c>
    </row>
    <row r="26" s="2" customFormat="1" ht="28" customHeight="1" spans="1:16">
      <c r="A26" s="14">
        <v>24</v>
      </c>
      <c r="B26" s="22" t="s">
        <v>55</v>
      </c>
      <c r="C26" s="25" t="s">
        <v>26</v>
      </c>
      <c r="D26" s="25">
        <v>67.71</v>
      </c>
      <c r="E26" s="25">
        <v>22</v>
      </c>
      <c r="F26" s="16">
        <v>1490</v>
      </c>
      <c r="G26" s="14">
        <f t="shared" si="3"/>
        <v>1490</v>
      </c>
      <c r="H26" s="14">
        <f t="shared" si="4"/>
        <v>4470</v>
      </c>
      <c r="I26" s="17">
        <f t="shared" si="2"/>
        <v>30</v>
      </c>
      <c r="J26" s="14">
        <v>2</v>
      </c>
      <c r="K26" s="21" t="s">
        <v>24</v>
      </c>
      <c r="L26" s="14">
        <v>3</v>
      </c>
      <c r="M26" s="14" t="s">
        <v>17</v>
      </c>
      <c r="N26" s="8" t="s">
        <v>46</v>
      </c>
      <c r="O26" s="8" t="s">
        <v>49</v>
      </c>
    </row>
    <row r="27" s="3" customFormat="1" ht="28" customHeight="1" spans="1:16">
      <c r="A27" s="14">
        <v>25</v>
      </c>
      <c r="B27" s="22" t="s">
        <v>56</v>
      </c>
      <c r="C27" s="25" t="s">
        <v>26</v>
      </c>
      <c r="D27" s="25">
        <v>79.99</v>
      </c>
      <c r="E27" s="25">
        <v>20</v>
      </c>
      <c r="F27" s="16">
        <f>ROUNDUP(D27*E27/100,1)*100</f>
        <v>1600</v>
      </c>
      <c r="G27" s="14">
        <f t="shared" si="3"/>
        <v>1600</v>
      </c>
      <c r="H27" s="14">
        <f t="shared" si="4"/>
        <v>4800</v>
      </c>
      <c r="I27" s="17">
        <f t="shared" si="2"/>
        <v>30</v>
      </c>
      <c r="J27" s="14">
        <v>2</v>
      </c>
      <c r="K27" s="21" t="s">
        <v>24</v>
      </c>
      <c r="L27" s="14">
        <v>2</v>
      </c>
      <c r="M27" s="14" t="s">
        <v>17</v>
      </c>
      <c r="N27" s="8" t="s">
        <v>46</v>
      </c>
      <c r="O27" s="8" t="s">
        <v>49</v>
      </c>
    </row>
    <row r="28" s="3" customFormat="1" ht="28" customHeight="1" spans="1:16">
      <c r="A28" s="14">
        <v>26</v>
      </c>
      <c r="B28" s="22" t="s">
        <v>57</v>
      </c>
      <c r="C28" s="25" t="s">
        <v>26</v>
      </c>
      <c r="D28" s="25">
        <v>97.53</v>
      </c>
      <c r="E28" s="25">
        <v>21</v>
      </c>
      <c r="F28" s="16">
        <v>2049</v>
      </c>
      <c r="G28" s="14">
        <f t="shared" si="3"/>
        <v>2049</v>
      </c>
      <c r="H28" s="14">
        <f t="shared" si="4"/>
        <v>6147</v>
      </c>
      <c r="I28" s="17">
        <f t="shared" si="2"/>
        <v>40</v>
      </c>
      <c r="J28" s="14">
        <v>2</v>
      </c>
      <c r="K28" s="21" t="s">
        <v>24</v>
      </c>
      <c r="L28" s="14">
        <v>2</v>
      </c>
      <c r="M28" s="14" t="s">
        <v>17</v>
      </c>
      <c r="N28" s="8" t="s">
        <v>46</v>
      </c>
      <c r="O28" s="8" t="s">
        <v>49</v>
      </c>
    </row>
    <row r="29" s="4" customFormat="1" ht="29.25" customHeight="1" spans="1:16">
      <c r="A29" s="24" t="s">
        <v>58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8"/>
      <c r="O29" s="8"/>
    </row>
  </sheetData>
  <mergeCells count="2">
    <mergeCell ref="A1:M1"/>
    <mergeCell ref="A29:M29"/>
  </mergeCells>
  <pageMargins left="0.700694444444445" right="0.700694444444445" top="0.511805555555556" bottom="0.432638888888889" header="0.393055555555556" footer="0.298611111111111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1394182039</cp:lastModifiedBy>
  <dcterms:created xsi:type="dcterms:W3CDTF">2023-05-23T03:15:00Z</dcterms:created>
  <dcterms:modified xsi:type="dcterms:W3CDTF">2026-03-26T01:23:35Z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DBB9EF7B570143B9A15DD291AEFC40A9_13</vt:lpwstr>
  </property>
  <property fmtid="{D5CDD505-2E9C-101B-9397-08002B2CF9AE}" pid="4" name="CalculationRule">
    <vt:i4>0</vt:i4>
  </property>
</Properties>
</file>