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<sst xmlns="http://schemas.openxmlformats.org/spreadsheetml/2006/main" count="146" uniqueCount="115">
  <si>
    <t>附件一、</t>
  </si>
  <si>
    <t>接收捐赠物资公示（2020年2月10日—3月18日）</t>
  </si>
  <si>
    <t>序号</t>
  </si>
  <si>
    <t>时间</t>
  </si>
  <si>
    <t>物资名称</t>
  </si>
  <si>
    <t>数量</t>
  </si>
  <si>
    <t>单位</t>
  </si>
  <si>
    <t>捐赠人</t>
  </si>
  <si>
    <t>接收部门</t>
  </si>
  <si>
    <t>备注</t>
  </si>
  <si>
    <t>2020.02.10</t>
  </si>
  <si>
    <t>护目镜</t>
  </si>
  <si>
    <t>个</t>
  </si>
  <si>
    <t>厦门君龙人寿保险公司</t>
  </si>
  <si>
    <t>供应室</t>
  </si>
  <si>
    <t>银鹭花生牛奶</t>
  </si>
  <si>
    <t>箱</t>
  </si>
  <si>
    <t>办公室</t>
  </si>
  <si>
    <t>康师傅泡面</t>
  </si>
  <si>
    <t>2020.02.12</t>
  </si>
  <si>
    <t>长富牛奶</t>
  </si>
  <si>
    <t>福建长富乳品有限公司</t>
  </si>
  <si>
    <t>院工会</t>
  </si>
  <si>
    <t>2020.02.13</t>
  </si>
  <si>
    <t>防护服（白色）</t>
  </si>
  <si>
    <t>件</t>
  </si>
  <si>
    <t>中国农行厦门金融中心支行</t>
  </si>
  <si>
    <t>消毒液</t>
  </si>
  <si>
    <t>桶</t>
  </si>
  <si>
    <t>药剂科</t>
  </si>
  <si>
    <t>医用酒精</t>
  </si>
  <si>
    <t>瓶</t>
  </si>
  <si>
    <t>厦门窦房结生物科技有限公司</t>
  </si>
  <si>
    <t>2020.02.18</t>
  </si>
  <si>
    <t>厦门市鸿山慈善会</t>
  </si>
  <si>
    <t>面屏</t>
  </si>
  <si>
    <t>2020.02.27</t>
  </si>
  <si>
    <t>医用防护口罩</t>
  </si>
  <si>
    <t>厦门大学外文系92级英专3班同学会</t>
  </si>
  <si>
    <t>数量(单位)</t>
  </si>
  <si>
    <t>300提</t>
  </si>
  <si>
    <t>10瓶</t>
  </si>
  <si>
    <t>3180个</t>
  </si>
  <si>
    <t>1000副</t>
  </si>
  <si>
    <t>20箱</t>
  </si>
  <si>
    <t>120包</t>
  </si>
  <si>
    <t>5箱</t>
  </si>
  <si>
    <t>20瓶</t>
  </si>
  <si>
    <t>20盒</t>
  </si>
  <si>
    <t>1000个</t>
  </si>
  <si>
    <t>3000个</t>
  </si>
  <si>
    <t>360副</t>
  </si>
  <si>
    <t>240副</t>
  </si>
  <si>
    <t>3个</t>
  </si>
  <si>
    <t>180瓶</t>
  </si>
  <si>
    <t>1台</t>
  </si>
  <si>
    <t>2片</t>
  </si>
  <si>
    <t>90个</t>
  </si>
  <si>
    <t>2台</t>
  </si>
  <si>
    <t>100个</t>
  </si>
  <si>
    <t>750个</t>
  </si>
  <si>
    <t>400只</t>
  </si>
  <si>
    <t>3件</t>
  </si>
  <si>
    <t>40件</t>
  </si>
  <si>
    <t>50件</t>
  </si>
  <si>
    <t>5000个</t>
  </si>
  <si>
    <t>10盒</t>
  </si>
  <si>
    <t>150件</t>
  </si>
  <si>
    <t>700件</t>
  </si>
  <si>
    <t>200件</t>
  </si>
  <si>
    <t>3200个</t>
  </si>
  <si>
    <t>200个</t>
  </si>
  <si>
    <t>6000个</t>
  </si>
  <si>
    <t>20000个</t>
  </si>
  <si>
    <t>24副</t>
  </si>
  <si>
    <t>300盒</t>
  </si>
  <si>
    <t>600瓶</t>
  </si>
  <si>
    <t>40桶</t>
  </si>
  <si>
    <t>100瓶</t>
  </si>
  <si>
    <t>7台</t>
  </si>
  <si>
    <t>9000双</t>
  </si>
  <si>
    <t>450个</t>
  </si>
  <si>
    <t>150个</t>
  </si>
  <si>
    <t>360个</t>
  </si>
  <si>
    <t>2000个</t>
  </si>
  <si>
    <t>300个</t>
  </si>
  <si>
    <t>300件</t>
  </si>
  <si>
    <t>1000只</t>
  </si>
  <si>
    <t>2500个</t>
  </si>
  <si>
    <t>4000个</t>
  </si>
  <si>
    <t>400个</t>
  </si>
  <si>
    <t>500个</t>
  </si>
  <si>
    <t>24个</t>
  </si>
  <si>
    <t>30个</t>
  </si>
  <si>
    <t>600个</t>
  </si>
  <si>
    <t>5600个</t>
  </si>
  <si>
    <t>36盒</t>
  </si>
  <si>
    <t>240盒</t>
  </si>
  <si>
    <t>29包</t>
  </si>
  <si>
    <t>216包</t>
  </si>
  <si>
    <t>95瓶</t>
  </si>
  <si>
    <t>100盒</t>
  </si>
  <si>
    <t>80份</t>
  </si>
  <si>
    <t>210杯</t>
  </si>
  <si>
    <t>900杯</t>
  </si>
  <si>
    <t>25箱</t>
  </si>
  <si>
    <t>744份</t>
  </si>
  <si>
    <t>30瓶</t>
  </si>
  <si>
    <t>800份</t>
  </si>
  <si>
    <t>300份</t>
  </si>
  <si>
    <t>573个</t>
  </si>
  <si>
    <t>1500份</t>
  </si>
  <si>
    <t>2720盒</t>
  </si>
  <si>
    <t>500支</t>
  </si>
  <si>
    <t>1880只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</si>
</sst>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0"/>
      <name val="宋体"/>
      <charset val="134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8" fillId="21" borderId="5" applyNumberFormat="0" applyAlignment="0" applyProtection="0">
      <alignment vertical="center"/>
    </xf>
    <xf numFmtId="0" fontId="25" fillId="29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76" fontId="3" fillId="2" borderId="1" xfId="49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C1" sqref="C1"/>
    </sheetView>
  </sheetViews>
  <sheetFormatPr defaultColWidth="9" defaultRowHeight="13.5" outlineLevelCol="7"/>
  <cols>
    <col min="1" max="1" width="7.01666666666667" style="9" customWidth="1"/>
    <col min="2" max="2" width="13.1" style="9" customWidth="1"/>
    <col min="3" max="3" width="29.8166666666667" style="9" customWidth="1"/>
    <col min="4" max="5" width="9.75" style="9" customWidth="1"/>
    <col min="6" max="6" width="50.1083333333333" style="10" customWidth="1"/>
    <col min="7" max="7" width="12.25" style="9" customWidth="1"/>
    <col min="8" max="8" width="9.925" style="9" customWidth="1"/>
    <col min="9" max="16384" width="9" style="9"/>
  </cols>
  <sheetData>
    <row r="1" ht="30" customHeight="1" spans="1:1">
      <c r="A1" s="11" t="s">
        <v>0</v>
      </c>
    </row>
    <row r="2" s="8" customFormat="1" ht="33" customHeight="1" spans="1:8">
      <c r="A2" s="12" t="s">
        <v>1</v>
      </c>
      <c r="B2" s="12"/>
      <c r="C2" s="12"/>
      <c r="D2" s="12"/>
      <c r="E2" s="12"/>
      <c r="F2" s="13"/>
      <c r="G2" s="12"/>
      <c r="H2" s="12"/>
    </row>
    <row r="3" ht="23" customHeight="1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6" t="s">
        <v>9</v>
      </c>
    </row>
    <row r="4" ht="21" customHeight="1" spans="1:8">
      <c r="A4" s="17">
        <v>1</v>
      </c>
      <c r="B4" s="18" t="s">
        <v>10</v>
      </c>
      <c r="C4" s="19" t="s">
        <v>11</v>
      </c>
      <c r="D4" s="20">
        <v>47</v>
      </c>
      <c r="E4" s="21" t="s">
        <v>12</v>
      </c>
      <c r="F4" s="19" t="s">
        <v>13</v>
      </c>
      <c r="G4" s="17" t="s">
        <v>14</v>
      </c>
      <c r="H4" s="17"/>
    </row>
    <row r="5" ht="21" customHeight="1" spans="1:8">
      <c r="A5" s="17">
        <v>2</v>
      </c>
      <c r="B5" s="18" t="s">
        <v>10</v>
      </c>
      <c r="C5" s="19" t="s">
        <v>15</v>
      </c>
      <c r="D5" s="20">
        <v>30</v>
      </c>
      <c r="E5" s="21" t="s">
        <v>16</v>
      </c>
      <c r="F5" s="19" t="s">
        <v>13</v>
      </c>
      <c r="G5" s="22" t="s">
        <v>17</v>
      </c>
      <c r="H5" s="17"/>
    </row>
    <row r="6" ht="21" customHeight="1" spans="1:8">
      <c r="A6" s="17">
        <v>3</v>
      </c>
      <c r="B6" s="18" t="s">
        <v>10</v>
      </c>
      <c r="C6" s="19" t="s">
        <v>18</v>
      </c>
      <c r="D6" s="20">
        <v>9</v>
      </c>
      <c r="E6" s="21" t="s">
        <v>16</v>
      </c>
      <c r="F6" s="19" t="s">
        <v>13</v>
      </c>
      <c r="G6" s="23"/>
      <c r="H6" s="17"/>
    </row>
    <row r="7" ht="21" customHeight="1" spans="1:8">
      <c r="A7" s="17">
        <v>4</v>
      </c>
      <c r="B7" s="18" t="s">
        <v>19</v>
      </c>
      <c r="C7" s="19" t="s">
        <v>20</v>
      </c>
      <c r="D7" s="20">
        <v>400</v>
      </c>
      <c r="E7" s="21" t="s">
        <v>16</v>
      </c>
      <c r="F7" s="19" t="s">
        <v>21</v>
      </c>
      <c r="G7" s="17" t="s">
        <v>22</v>
      </c>
      <c r="H7" s="17"/>
    </row>
    <row r="8" ht="21" customHeight="1" spans="1:8">
      <c r="A8" s="17">
        <v>5</v>
      </c>
      <c r="B8" s="18" t="s">
        <v>23</v>
      </c>
      <c r="C8" s="19" t="s">
        <v>24</v>
      </c>
      <c r="D8" s="20">
        <v>50</v>
      </c>
      <c r="E8" s="21" t="s">
        <v>25</v>
      </c>
      <c r="F8" s="19" t="s">
        <v>26</v>
      </c>
      <c r="G8" s="17" t="s">
        <v>14</v>
      </c>
      <c r="H8" s="17"/>
    </row>
    <row r="9" ht="21" customHeight="1" spans="1:8">
      <c r="A9" s="17">
        <v>6</v>
      </c>
      <c r="B9" s="18" t="s">
        <v>23</v>
      </c>
      <c r="C9" s="19" t="s">
        <v>27</v>
      </c>
      <c r="D9" s="20">
        <v>4</v>
      </c>
      <c r="E9" s="21" t="s">
        <v>28</v>
      </c>
      <c r="F9" s="19" t="s">
        <v>26</v>
      </c>
      <c r="G9" s="22" t="s">
        <v>29</v>
      </c>
      <c r="H9" s="17"/>
    </row>
    <row r="10" ht="21" customHeight="1" spans="1:8">
      <c r="A10" s="17">
        <v>7</v>
      </c>
      <c r="B10" s="18" t="s">
        <v>23</v>
      </c>
      <c r="C10" s="19" t="s">
        <v>30</v>
      </c>
      <c r="D10" s="20">
        <v>140</v>
      </c>
      <c r="E10" s="21" t="s">
        <v>31</v>
      </c>
      <c r="F10" s="19" t="s">
        <v>32</v>
      </c>
      <c r="G10" s="23"/>
      <c r="H10" s="17"/>
    </row>
    <row r="11" ht="21" customHeight="1" spans="1:8">
      <c r="A11" s="17">
        <v>8</v>
      </c>
      <c r="B11" s="18" t="s">
        <v>33</v>
      </c>
      <c r="C11" s="19" t="s">
        <v>11</v>
      </c>
      <c r="D11" s="20">
        <v>220</v>
      </c>
      <c r="E11" s="21" t="s">
        <v>12</v>
      </c>
      <c r="F11" s="19" t="s">
        <v>34</v>
      </c>
      <c r="G11" s="22" t="s">
        <v>14</v>
      </c>
      <c r="H11" s="17"/>
    </row>
    <row r="12" ht="21" customHeight="1" spans="1:8">
      <c r="A12" s="17">
        <v>9</v>
      </c>
      <c r="B12" s="18" t="s">
        <v>33</v>
      </c>
      <c r="C12" s="19" t="s">
        <v>35</v>
      </c>
      <c r="D12" s="20">
        <v>500</v>
      </c>
      <c r="E12" s="21" t="s">
        <v>12</v>
      </c>
      <c r="F12" s="19" t="s">
        <v>34</v>
      </c>
      <c r="G12" s="24"/>
      <c r="H12" s="17"/>
    </row>
    <row r="13" ht="21" customHeight="1" spans="1:8">
      <c r="A13" s="17">
        <v>10</v>
      </c>
      <c r="B13" s="18" t="s">
        <v>36</v>
      </c>
      <c r="C13" s="19" t="s">
        <v>37</v>
      </c>
      <c r="D13" s="20">
        <v>800</v>
      </c>
      <c r="E13" s="21" t="s">
        <v>12</v>
      </c>
      <c r="F13" s="19" t="s">
        <v>38</v>
      </c>
      <c r="G13" s="23"/>
      <c r="H13" s="17"/>
    </row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mergeCells count="5">
    <mergeCell ref="A1:B1"/>
    <mergeCell ref="A2:H2"/>
    <mergeCell ref="G5:G6"/>
    <mergeCell ref="G9:G10"/>
    <mergeCell ref="G11:G13"/>
  </mergeCells>
  <pageMargins left="0.511805555555556" right="0.275" top="0.590277777777778" bottom="0.313888888888889" header="0.511805555555556" footer="0.43263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0"/>
  <sheetViews>
    <sheetView workbookViewId="0">
      <selection activeCell="B2" sqref="B2:C90"/>
    </sheetView>
  </sheetViews>
  <sheetFormatPr defaultColWidth="9" defaultRowHeight="13.5" outlineLevelCol="2"/>
  <cols>
    <col min="1" max="1" width="13.125" customWidth="1"/>
  </cols>
  <sheetData>
    <row r="1" ht="14.25" spans="1:3">
      <c r="A1" s="1" t="s">
        <v>39</v>
      </c>
      <c r="B1" t="str">
        <f>LEFT(A1,2*LEN(A1)-LENB(A1))</f>
        <v>数量</v>
      </c>
      <c r="C1" t="str">
        <f>RIGHT(A1,LENB(A1)-LEN(A1))</f>
        <v>(单位)</v>
      </c>
    </row>
    <row r="2" ht="14.25" spans="1:3">
      <c r="A2" s="2" t="s">
        <v>40</v>
      </c>
      <c r="B2" t="str">
        <f t="shared" ref="B2:B33" si="0">LEFT(A2,2*LEN(A2)-LENB(A2))</f>
        <v>300</v>
      </c>
      <c r="C2" t="str">
        <f t="shared" ref="C2:C33" si="1">RIGHT(A2,LENB(A2)-LEN(A2))</f>
        <v>提</v>
      </c>
    </row>
    <row r="3" ht="14.25" spans="1:3">
      <c r="A3" s="2" t="s">
        <v>41</v>
      </c>
      <c r="B3" t="str">
        <f t="shared" si="0"/>
        <v>10</v>
      </c>
      <c r="C3" t="str">
        <f t="shared" si="1"/>
        <v>瓶</v>
      </c>
    </row>
    <row r="4" ht="14.25" spans="1:3">
      <c r="A4" s="3" t="s">
        <v>42</v>
      </c>
      <c r="B4" t="str">
        <f t="shared" si="0"/>
        <v>3180</v>
      </c>
      <c r="C4" t="str">
        <f t="shared" si="1"/>
        <v>个</v>
      </c>
    </row>
    <row r="5" ht="14.25" spans="1:3">
      <c r="A5" s="3" t="s">
        <v>43</v>
      </c>
      <c r="B5" t="str">
        <f t="shared" si="0"/>
        <v>1000</v>
      </c>
      <c r="C5" t="str">
        <f t="shared" si="1"/>
        <v>副</v>
      </c>
    </row>
    <row r="6" ht="14.25" spans="1:3">
      <c r="A6" s="2" t="s">
        <v>44</v>
      </c>
      <c r="B6" t="str">
        <f t="shared" si="0"/>
        <v>20</v>
      </c>
      <c r="C6" t="str">
        <f t="shared" si="1"/>
        <v>箱</v>
      </c>
    </row>
    <row r="7" ht="14.25" spans="1:3">
      <c r="A7" s="2" t="s">
        <v>45</v>
      </c>
      <c r="B7" t="str">
        <f t="shared" si="0"/>
        <v>120</v>
      </c>
      <c r="C7" t="str">
        <f t="shared" si="1"/>
        <v>包</v>
      </c>
    </row>
    <row r="8" ht="14.25" spans="1:3">
      <c r="A8" s="2" t="s">
        <v>46</v>
      </c>
      <c r="B8" t="str">
        <f t="shared" si="0"/>
        <v>5</v>
      </c>
      <c r="C8" t="str">
        <f t="shared" si="1"/>
        <v>箱</v>
      </c>
    </row>
    <row r="9" ht="14.25" spans="1:3">
      <c r="A9" s="2" t="s">
        <v>41</v>
      </c>
      <c r="B9" t="str">
        <f t="shared" si="0"/>
        <v>10</v>
      </c>
      <c r="C9" t="str">
        <f t="shared" si="1"/>
        <v>瓶</v>
      </c>
    </row>
    <row r="10" ht="14.25" spans="1:3">
      <c r="A10" s="2" t="s">
        <v>47</v>
      </c>
      <c r="B10" t="str">
        <f t="shared" si="0"/>
        <v>20</v>
      </c>
      <c r="C10" t="str">
        <f t="shared" si="1"/>
        <v>瓶</v>
      </c>
    </row>
    <row r="11" ht="14.25" spans="1:3">
      <c r="A11" s="2" t="s">
        <v>48</v>
      </c>
      <c r="B11" t="str">
        <f t="shared" si="0"/>
        <v>20</v>
      </c>
      <c r="C11" t="str">
        <f t="shared" si="1"/>
        <v>盒</v>
      </c>
    </row>
    <row r="12" ht="14.25" spans="1:3">
      <c r="A12" s="3" t="s">
        <v>49</v>
      </c>
      <c r="B12" t="str">
        <f t="shared" si="0"/>
        <v>1000</v>
      </c>
      <c r="C12" t="str">
        <f t="shared" si="1"/>
        <v>个</v>
      </c>
    </row>
    <row r="13" ht="14.25" spans="1:3">
      <c r="A13" s="3" t="s">
        <v>50</v>
      </c>
      <c r="B13" t="str">
        <f t="shared" si="0"/>
        <v>3000</v>
      </c>
      <c r="C13" t="str">
        <f t="shared" si="1"/>
        <v>个</v>
      </c>
    </row>
    <row r="14" ht="14.25" spans="1:3">
      <c r="A14" s="2" t="s">
        <v>51</v>
      </c>
      <c r="B14" t="str">
        <f t="shared" si="0"/>
        <v>360</v>
      </c>
      <c r="C14" t="str">
        <f t="shared" si="1"/>
        <v>副</v>
      </c>
    </row>
    <row r="15" ht="14.25" spans="1:3">
      <c r="A15" s="2" t="s">
        <v>52</v>
      </c>
      <c r="B15" t="str">
        <f t="shared" si="0"/>
        <v>240</v>
      </c>
      <c r="C15" t="str">
        <f t="shared" si="1"/>
        <v>副</v>
      </c>
    </row>
    <row r="16" ht="14.25" spans="1:3">
      <c r="A16" s="2" t="s">
        <v>53</v>
      </c>
      <c r="B16" t="str">
        <f t="shared" si="0"/>
        <v>3</v>
      </c>
      <c r="C16" t="str">
        <f t="shared" si="1"/>
        <v>个</v>
      </c>
    </row>
    <row r="17" ht="14.25" spans="1:3">
      <c r="A17" s="2" t="s">
        <v>54</v>
      </c>
      <c r="B17" t="str">
        <f t="shared" si="0"/>
        <v>180</v>
      </c>
      <c r="C17" t="str">
        <f t="shared" si="1"/>
        <v>瓶</v>
      </c>
    </row>
    <row r="18" ht="14.25" spans="1:3">
      <c r="A18" s="2" t="s">
        <v>55</v>
      </c>
      <c r="B18" t="str">
        <f t="shared" si="0"/>
        <v>1</v>
      </c>
      <c r="C18" t="str">
        <f t="shared" si="1"/>
        <v>台</v>
      </c>
    </row>
    <row r="19" ht="14.25" spans="1:3">
      <c r="A19" s="2" t="s">
        <v>56</v>
      </c>
      <c r="B19" t="str">
        <f t="shared" si="0"/>
        <v>2</v>
      </c>
      <c r="C19" t="str">
        <f t="shared" si="1"/>
        <v>片</v>
      </c>
    </row>
    <row r="20" ht="14.25" spans="1:3">
      <c r="A20" s="2" t="s">
        <v>57</v>
      </c>
      <c r="B20" t="str">
        <f t="shared" si="0"/>
        <v>90</v>
      </c>
      <c r="C20" t="str">
        <f t="shared" si="1"/>
        <v>个</v>
      </c>
    </row>
    <row r="21" ht="14.25" spans="1:3">
      <c r="A21" s="2" t="s">
        <v>58</v>
      </c>
      <c r="B21" t="str">
        <f t="shared" si="0"/>
        <v>2</v>
      </c>
      <c r="C21" t="str">
        <f t="shared" si="1"/>
        <v>台</v>
      </c>
    </row>
    <row r="22" ht="14.25" spans="1:3">
      <c r="A22" s="2" t="s">
        <v>59</v>
      </c>
      <c r="B22" t="str">
        <f t="shared" si="0"/>
        <v>100</v>
      </c>
      <c r="C22" t="str">
        <f t="shared" si="1"/>
        <v>个</v>
      </c>
    </row>
    <row r="23" ht="14.25" spans="1:3">
      <c r="A23" s="2" t="s">
        <v>60</v>
      </c>
      <c r="B23" t="str">
        <f t="shared" si="0"/>
        <v>750</v>
      </c>
      <c r="C23" t="str">
        <f t="shared" si="1"/>
        <v>个</v>
      </c>
    </row>
    <row r="24" ht="14.25" spans="1:3">
      <c r="A24" s="2" t="s">
        <v>61</v>
      </c>
      <c r="B24" t="str">
        <f t="shared" si="0"/>
        <v>400</v>
      </c>
      <c r="C24" t="str">
        <f t="shared" si="1"/>
        <v>只</v>
      </c>
    </row>
    <row r="25" ht="14.25" spans="1:3">
      <c r="A25" s="2" t="s">
        <v>62</v>
      </c>
      <c r="B25" t="str">
        <f t="shared" si="0"/>
        <v>3</v>
      </c>
      <c r="C25" t="str">
        <f t="shared" si="1"/>
        <v>件</v>
      </c>
    </row>
    <row r="26" ht="14.25" spans="1:3">
      <c r="A26" s="2" t="s">
        <v>63</v>
      </c>
      <c r="B26" t="str">
        <f t="shared" si="0"/>
        <v>40</v>
      </c>
      <c r="C26" t="str">
        <f t="shared" si="1"/>
        <v>件</v>
      </c>
    </row>
    <row r="27" ht="14.25" spans="1:3">
      <c r="A27" s="2" t="s">
        <v>64</v>
      </c>
      <c r="B27" t="str">
        <f t="shared" si="0"/>
        <v>50</v>
      </c>
      <c r="C27" t="str">
        <f t="shared" si="1"/>
        <v>件</v>
      </c>
    </row>
    <row r="28" ht="14.25" spans="1:3">
      <c r="A28" s="3" t="s">
        <v>65</v>
      </c>
      <c r="B28" t="str">
        <f t="shared" si="0"/>
        <v>5000</v>
      </c>
      <c r="C28" t="str">
        <f t="shared" si="1"/>
        <v>个</v>
      </c>
    </row>
    <row r="29" ht="14.25" spans="1:3">
      <c r="A29" s="3" t="s">
        <v>55</v>
      </c>
      <c r="B29" t="str">
        <f t="shared" si="0"/>
        <v>1</v>
      </c>
      <c r="C29" t="str">
        <f t="shared" si="1"/>
        <v>台</v>
      </c>
    </row>
    <row r="30" ht="14.25" spans="1:3">
      <c r="A30" s="2" t="s">
        <v>66</v>
      </c>
      <c r="B30" t="str">
        <f t="shared" si="0"/>
        <v>10</v>
      </c>
      <c r="C30" t="str">
        <f t="shared" si="1"/>
        <v>盒</v>
      </c>
    </row>
    <row r="31" ht="14.25" spans="1:3">
      <c r="A31" s="2" t="s">
        <v>67</v>
      </c>
      <c r="B31" t="str">
        <f t="shared" si="0"/>
        <v>150</v>
      </c>
      <c r="C31" t="str">
        <f t="shared" si="1"/>
        <v>件</v>
      </c>
    </row>
    <row r="32" ht="14.25" spans="1:3">
      <c r="A32" s="2" t="s">
        <v>68</v>
      </c>
      <c r="B32" t="str">
        <f t="shared" si="0"/>
        <v>700</v>
      </c>
      <c r="C32" t="str">
        <f t="shared" si="1"/>
        <v>件</v>
      </c>
    </row>
    <row r="33" ht="14.25" spans="1:3">
      <c r="A33" s="2" t="s">
        <v>69</v>
      </c>
      <c r="B33" t="str">
        <f t="shared" si="0"/>
        <v>200</v>
      </c>
      <c r="C33" t="str">
        <f t="shared" si="1"/>
        <v>件</v>
      </c>
    </row>
    <row r="34" ht="14.25" spans="1:3">
      <c r="A34" s="3" t="s">
        <v>70</v>
      </c>
      <c r="B34" t="str">
        <f t="shared" ref="B34:B65" si="2">LEFT(A34,2*LEN(A34)-LENB(A34))</f>
        <v>3200</v>
      </c>
      <c r="C34" t="str">
        <f t="shared" ref="C34:C65" si="3">RIGHT(A34,LENB(A34)-LEN(A34))</f>
        <v>个</v>
      </c>
    </row>
    <row r="35" ht="14.25" spans="1:3">
      <c r="A35" s="2" t="s">
        <v>71</v>
      </c>
      <c r="B35" t="str">
        <f t="shared" si="2"/>
        <v>200</v>
      </c>
      <c r="C35" t="str">
        <f t="shared" si="3"/>
        <v>个</v>
      </c>
    </row>
    <row r="36" ht="14.25" spans="1:3">
      <c r="A36" s="3" t="s">
        <v>65</v>
      </c>
      <c r="B36" t="str">
        <f t="shared" si="2"/>
        <v>5000</v>
      </c>
      <c r="C36" t="str">
        <f t="shared" si="3"/>
        <v>个</v>
      </c>
    </row>
    <row r="37" ht="14.25" spans="1:3">
      <c r="A37" s="3" t="s">
        <v>72</v>
      </c>
      <c r="B37" t="str">
        <f t="shared" si="2"/>
        <v>6000</v>
      </c>
      <c r="C37" t="str">
        <f t="shared" si="3"/>
        <v>个</v>
      </c>
    </row>
    <row r="38" ht="14.25" spans="1:3">
      <c r="A38" s="3" t="s">
        <v>73</v>
      </c>
      <c r="B38" t="str">
        <f t="shared" si="2"/>
        <v>20000</v>
      </c>
      <c r="C38" t="str">
        <f t="shared" si="3"/>
        <v>个</v>
      </c>
    </row>
    <row r="39" ht="14.25" spans="1:3">
      <c r="A39" s="2" t="s">
        <v>74</v>
      </c>
      <c r="B39" t="str">
        <f t="shared" si="2"/>
        <v>24</v>
      </c>
      <c r="C39" t="str">
        <f t="shared" si="3"/>
        <v>副</v>
      </c>
    </row>
    <row r="40" ht="14.25" spans="1:3">
      <c r="A40" s="2" t="s">
        <v>75</v>
      </c>
      <c r="B40" t="str">
        <f t="shared" si="2"/>
        <v>300</v>
      </c>
      <c r="C40" t="str">
        <f t="shared" si="3"/>
        <v>盒</v>
      </c>
    </row>
    <row r="41" ht="14.25" spans="1:3">
      <c r="A41" s="2" t="s">
        <v>76</v>
      </c>
      <c r="B41" t="str">
        <f t="shared" si="2"/>
        <v>600</v>
      </c>
      <c r="C41" t="str">
        <f t="shared" si="3"/>
        <v>瓶</v>
      </c>
    </row>
    <row r="42" ht="14.25" spans="1:3">
      <c r="A42" s="2" t="s">
        <v>77</v>
      </c>
      <c r="B42" t="str">
        <f t="shared" si="2"/>
        <v>40</v>
      </c>
      <c r="C42" t="str">
        <f t="shared" si="3"/>
        <v>桶</v>
      </c>
    </row>
    <row r="43" ht="14.25" spans="1:3">
      <c r="A43" s="2" t="s">
        <v>78</v>
      </c>
      <c r="B43" t="str">
        <f t="shared" si="2"/>
        <v>100</v>
      </c>
      <c r="C43" t="str">
        <f t="shared" si="3"/>
        <v>瓶</v>
      </c>
    </row>
    <row r="44" ht="14.25" spans="1:3">
      <c r="A44" s="2" t="s">
        <v>79</v>
      </c>
      <c r="B44" t="str">
        <f t="shared" si="2"/>
        <v>7</v>
      </c>
      <c r="C44" t="str">
        <f t="shared" si="3"/>
        <v>台</v>
      </c>
    </row>
    <row r="45" ht="14.25" spans="1:3">
      <c r="A45" s="3" t="s">
        <v>80</v>
      </c>
      <c r="B45" t="str">
        <f t="shared" si="2"/>
        <v>9000</v>
      </c>
      <c r="C45" t="str">
        <f t="shared" si="3"/>
        <v>双</v>
      </c>
    </row>
    <row r="46" ht="14.25" spans="1:3">
      <c r="A46" s="4" t="s">
        <v>81</v>
      </c>
      <c r="B46" t="str">
        <f t="shared" si="2"/>
        <v>450</v>
      </c>
      <c r="C46" t="str">
        <f t="shared" si="3"/>
        <v>个</v>
      </c>
    </row>
    <row r="47" ht="14.25" spans="1:3">
      <c r="A47" s="4" t="s">
        <v>82</v>
      </c>
      <c r="B47" t="str">
        <f t="shared" si="2"/>
        <v>150</v>
      </c>
      <c r="C47" t="str">
        <f t="shared" si="3"/>
        <v>个</v>
      </c>
    </row>
    <row r="48" ht="14.25" spans="1:3">
      <c r="A48" s="4" t="s">
        <v>83</v>
      </c>
      <c r="B48" t="str">
        <f t="shared" si="2"/>
        <v>360</v>
      </c>
      <c r="C48" t="str">
        <f t="shared" si="3"/>
        <v>个</v>
      </c>
    </row>
    <row r="49" ht="14.25" spans="1:3">
      <c r="A49" s="4" t="s">
        <v>84</v>
      </c>
      <c r="B49" t="str">
        <f t="shared" si="2"/>
        <v>2000</v>
      </c>
      <c r="C49" t="str">
        <f t="shared" si="3"/>
        <v>个</v>
      </c>
    </row>
    <row r="50" ht="14.25" spans="1:3">
      <c r="A50" s="4" t="s">
        <v>85</v>
      </c>
      <c r="B50" t="str">
        <f t="shared" si="2"/>
        <v>300</v>
      </c>
      <c r="C50" t="str">
        <f t="shared" si="3"/>
        <v>个</v>
      </c>
    </row>
    <row r="51" ht="14.25" spans="1:3">
      <c r="A51" s="4" t="s">
        <v>49</v>
      </c>
      <c r="B51" t="str">
        <f t="shared" si="2"/>
        <v>1000</v>
      </c>
      <c r="C51" t="str">
        <f t="shared" si="3"/>
        <v>个</v>
      </c>
    </row>
    <row r="52" ht="14.25" spans="1:3">
      <c r="A52" s="4" t="s">
        <v>86</v>
      </c>
      <c r="B52" t="str">
        <f t="shared" si="2"/>
        <v>300</v>
      </c>
      <c r="C52" t="str">
        <f t="shared" si="3"/>
        <v>件</v>
      </c>
    </row>
    <row r="53" ht="14.25" spans="1:3">
      <c r="A53" s="4" t="s">
        <v>87</v>
      </c>
      <c r="B53" t="str">
        <f t="shared" si="2"/>
        <v>1000</v>
      </c>
      <c r="C53" t="str">
        <f t="shared" si="3"/>
        <v>只</v>
      </c>
    </row>
    <row r="54" ht="14.25" spans="1:3">
      <c r="A54" s="4" t="s">
        <v>65</v>
      </c>
      <c r="B54" t="str">
        <f t="shared" si="2"/>
        <v>5000</v>
      </c>
      <c r="C54" t="str">
        <f t="shared" si="3"/>
        <v>个</v>
      </c>
    </row>
    <row r="55" ht="14.25" spans="1:3">
      <c r="A55" s="4" t="s">
        <v>88</v>
      </c>
      <c r="B55" t="str">
        <f t="shared" si="2"/>
        <v>2500</v>
      </c>
      <c r="C55" t="str">
        <f t="shared" si="3"/>
        <v>个</v>
      </c>
    </row>
    <row r="56" ht="14.25" spans="1:3">
      <c r="A56" s="4" t="s">
        <v>89</v>
      </c>
      <c r="B56" t="str">
        <f t="shared" si="2"/>
        <v>4000</v>
      </c>
      <c r="C56" t="str">
        <f t="shared" si="3"/>
        <v>个</v>
      </c>
    </row>
    <row r="57" ht="14.25" spans="1:3">
      <c r="A57" s="4" t="s">
        <v>90</v>
      </c>
      <c r="B57" t="str">
        <f t="shared" si="2"/>
        <v>400</v>
      </c>
      <c r="C57" t="str">
        <f t="shared" si="3"/>
        <v>个</v>
      </c>
    </row>
    <row r="58" ht="14.25" spans="1:3">
      <c r="A58" s="4" t="s">
        <v>91</v>
      </c>
      <c r="B58" t="str">
        <f t="shared" si="2"/>
        <v>500</v>
      </c>
      <c r="C58" t="str">
        <f t="shared" si="3"/>
        <v>个</v>
      </c>
    </row>
    <row r="59" ht="14.25" spans="1:3">
      <c r="A59" s="4" t="s">
        <v>59</v>
      </c>
      <c r="B59" t="str">
        <f t="shared" si="2"/>
        <v>100</v>
      </c>
      <c r="C59" t="str">
        <f t="shared" si="3"/>
        <v>个</v>
      </c>
    </row>
    <row r="60" ht="14.25" spans="1:3">
      <c r="A60" s="4" t="s">
        <v>92</v>
      </c>
      <c r="B60" t="str">
        <f t="shared" si="2"/>
        <v>24</v>
      </c>
      <c r="C60" t="str">
        <f t="shared" si="3"/>
        <v>个</v>
      </c>
    </row>
    <row r="61" ht="14.25" spans="1:3">
      <c r="A61" s="4" t="s">
        <v>93</v>
      </c>
      <c r="B61" t="str">
        <f t="shared" si="2"/>
        <v>30</v>
      </c>
      <c r="C61" t="str">
        <f t="shared" si="3"/>
        <v>个</v>
      </c>
    </row>
    <row r="62" ht="14.25" spans="1:3">
      <c r="A62" s="4" t="s">
        <v>91</v>
      </c>
      <c r="B62" t="str">
        <f t="shared" si="2"/>
        <v>500</v>
      </c>
      <c r="C62" t="str">
        <f t="shared" si="3"/>
        <v>个</v>
      </c>
    </row>
    <row r="63" ht="14.25" spans="1:3">
      <c r="A63" s="4" t="s">
        <v>94</v>
      </c>
      <c r="B63" t="str">
        <f t="shared" si="2"/>
        <v>600</v>
      </c>
      <c r="C63" t="str">
        <f t="shared" si="3"/>
        <v>个</v>
      </c>
    </row>
    <row r="64" ht="14.25" spans="1:3">
      <c r="A64" s="4" t="s">
        <v>95</v>
      </c>
      <c r="B64" t="str">
        <f t="shared" si="2"/>
        <v>5600</v>
      </c>
      <c r="C64" t="str">
        <f t="shared" si="3"/>
        <v>个</v>
      </c>
    </row>
    <row r="65" ht="14.25" spans="1:3">
      <c r="A65" s="4" t="s">
        <v>69</v>
      </c>
      <c r="B65" t="str">
        <f t="shared" si="2"/>
        <v>200</v>
      </c>
      <c r="C65" t="str">
        <f t="shared" si="3"/>
        <v>件</v>
      </c>
    </row>
    <row r="66" ht="14.25" spans="1:3">
      <c r="A66" s="4" t="s">
        <v>96</v>
      </c>
      <c r="B66" t="str">
        <f t="shared" ref="B66:B90" si="4">LEFT(A66,2*LEN(A66)-LENB(A66))</f>
        <v>36</v>
      </c>
      <c r="C66" t="str">
        <f t="shared" ref="C66:C90" si="5">RIGHT(A66,LENB(A66)-LEN(A66))</f>
        <v>盒</v>
      </c>
    </row>
    <row r="67" ht="14.25" spans="1:3">
      <c r="A67" s="4" t="s">
        <v>90</v>
      </c>
      <c r="B67" t="str">
        <f t="shared" si="4"/>
        <v>400</v>
      </c>
      <c r="C67" t="str">
        <f t="shared" si="5"/>
        <v>个</v>
      </c>
    </row>
    <row r="68" ht="14.25" spans="1:3">
      <c r="A68" s="4" t="s">
        <v>97</v>
      </c>
      <c r="B68" t="str">
        <f t="shared" si="4"/>
        <v>240</v>
      </c>
      <c r="C68" t="str">
        <f t="shared" si="5"/>
        <v>盒</v>
      </c>
    </row>
    <row r="69" ht="14.25" spans="1:3">
      <c r="A69" s="5" t="s">
        <v>47</v>
      </c>
      <c r="B69" t="str">
        <f t="shared" si="4"/>
        <v>20</v>
      </c>
      <c r="C69" t="str">
        <f t="shared" si="5"/>
        <v>瓶</v>
      </c>
    </row>
    <row r="70" ht="14.25" spans="1:3">
      <c r="A70" s="5" t="s">
        <v>44</v>
      </c>
      <c r="B70" t="str">
        <f t="shared" si="4"/>
        <v>20</v>
      </c>
      <c r="C70" t="str">
        <f t="shared" si="5"/>
        <v>箱</v>
      </c>
    </row>
    <row r="71" ht="14.25" spans="1:3">
      <c r="A71" s="5" t="s">
        <v>98</v>
      </c>
      <c r="B71" t="str">
        <f t="shared" si="4"/>
        <v>29</v>
      </c>
      <c r="C71" t="str">
        <f t="shared" si="5"/>
        <v>包</v>
      </c>
    </row>
    <row r="72" ht="14.25" spans="1:3">
      <c r="A72" s="4" t="s">
        <v>99</v>
      </c>
      <c r="B72" t="str">
        <f t="shared" si="4"/>
        <v>216</v>
      </c>
      <c r="C72" t="str">
        <f t="shared" si="5"/>
        <v>包</v>
      </c>
    </row>
    <row r="73" ht="14.25" spans="1:3">
      <c r="A73" s="5" t="s">
        <v>100</v>
      </c>
      <c r="B73" t="str">
        <f t="shared" si="4"/>
        <v>95</v>
      </c>
      <c r="C73" t="str">
        <f t="shared" si="5"/>
        <v>瓶</v>
      </c>
    </row>
    <row r="74" ht="14.25" spans="1:3">
      <c r="A74" s="5" t="s">
        <v>101</v>
      </c>
      <c r="B74" t="str">
        <f t="shared" si="4"/>
        <v>100</v>
      </c>
      <c r="C74" t="str">
        <f t="shared" si="5"/>
        <v>盒</v>
      </c>
    </row>
    <row r="75" ht="14.25" spans="1:3">
      <c r="A75" s="5" t="s">
        <v>55</v>
      </c>
      <c r="B75" t="str">
        <f t="shared" si="4"/>
        <v>1</v>
      </c>
      <c r="C75" t="str">
        <f t="shared" si="5"/>
        <v>台</v>
      </c>
    </row>
    <row r="76" ht="14.25" spans="1:3">
      <c r="A76" s="6" t="s">
        <v>79</v>
      </c>
      <c r="B76" t="str">
        <f t="shared" si="4"/>
        <v>7</v>
      </c>
      <c r="C76" t="str">
        <f t="shared" si="5"/>
        <v>台</v>
      </c>
    </row>
    <row r="77" ht="14.25" spans="1:3">
      <c r="A77" s="5" t="s">
        <v>102</v>
      </c>
      <c r="B77" t="str">
        <f t="shared" si="4"/>
        <v>80</v>
      </c>
      <c r="C77" t="str">
        <f t="shared" si="5"/>
        <v>份</v>
      </c>
    </row>
    <row r="78" ht="14.25" spans="1:3">
      <c r="A78" s="5" t="s">
        <v>103</v>
      </c>
      <c r="B78" t="str">
        <f t="shared" si="4"/>
        <v>210</v>
      </c>
      <c r="C78" t="str">
        <f t="shared" si="5"/>
        <v>杯</v>
      </c>
    </row>
    <row r="79" ht="14.25" spans="1:3">
      <c r="A79" s="5" t="s">
        <v>104</v>
      </c>
      <c r="B79" t="str">
        <f t="shared" si="4"/>
        <v>900</v>
      </c>
      <c r="C79" t="str">
        <f t="shared" si="5"/>
        <v>杯</v>
      </c>
    </row>
    <row r="80" ht="14.25" spans="1:3">
      <c r="A80" s="5" t="s">
        <v>105</v>
      </c>
      <c r="B80" t="str">
        <f t="shared" si="4"/>
        <v>25</v>
      </c>
      <c r="C80" t="str">
        <f t="shared" si="5"/>
        <v>箱</v>
      </c>
    </row>
    <row r="81" ht="14.25" spans="1:3">
      <c r="A81" s="5" t="s">
        <v>105</v>
      </c>
      <c r="B81" t="str">
        <f t="shared" si="4"/>
        <v>25</v>
      </c>
      <c r="C81" t="str">
        <f t="shared" si="5"/>
        <v>箱</v>
      </c>
    </row>
    <row r="82" ht="14.25" spans="1:3">
      <c r="A82" s="5" t="s">
        <v>106</v>
      </c>
      <c r="B82" t="str">
        <f t="shared" si="4"/>
        <v>744</v>
      </c>
      <c r="C82" t="str">
        <f t="shared" si="5"/>
        <v>份</v>
      </c>
    </row>
    <row r="83" ht="14.25" spans="1:3">
      <c r="A83" s="5" t="s">
        <v>107</v>
      </c>
      <c r="B83" t="str">
        <f t="shared" si="4"/>
        <v>30</v>
      </c>
      <c r="C83" t="str">
        <f t="shared" si="5"/>
        <v>瓶</v>
      </c>
    </row>
    <row r="84" ht="14.25" spans="1:3">
      <c r="A84" s="5" t="s">
        <v>108</v>
      </c>
      <c r="B84" t="str">
        <f t="shared" si="4"/>
        <v>800</v>
      </c>
      <c r="C84" t="str">
        <f t="shared" si="5"/>
        <v>份</v>
      </c>
    </row>
    <row r="85" ht="14.25" spans="1:3">
      <c r="A85" s="5" t="s">
        <v>109</v>
      </c>
      <c r="B85" t="str">
        <f t="shared" si="4"/>
        <v>300</v>
      </c>
      <c r="C85" t="str">
        <f t="shared" si="5"/>
        <v>份</v>
      </c>
    </row>
    <row r="86" ht="14.25" spans="1:3">
      <c r="A86" s="5" t="s">
        <v>110</v>
      </c>
      <c r="B86" t="str">
        <f t="shared" si="4"/>
        <v>573</v>
      </c>
      <c r="C86" t="str">
        <f t="shared" si="5"/>
        <v>个</v>
      </c>
    </row>
    <row r="87" ht="14.25" spans="1:3">
      <c r="A87" s="5" t="s">
        <v>111</v>
      </c>
      <c r="B87" t="str">
        <f t="shared" si="4"/>
        <v>1500</v>
      </c>
      <c r="C87" t="str">
        <f t="shared" si="5"/>
        <v>份</v>
      </c>
    </row>
    <row r="88" ht="14.25" spans="1:3">
      <c r="A88" s="5" t="s">
        <v>112</v>
      </c>
      <c r="B88" t="str">
        <f t="shared" si="4"/>
        <v>2720</v>
      </c>
      <c r="C88" t="str">
        <f t="shared" si="5"/>
        <v>盒</v>
      </c>
    </row>
    <row r="89" ht="14.25" spans="1:3">
      <c r="A89" s="5" t="s">
        <v>113</v>
      </c>
      <c r="B89" t="str">
        <f t="shared" si="4"/>
        <v>500</v>
      </c>
      <c r="C89" t="str">
        <f t="shared" si="5"/>
        <v>支</v>
      </c>
    </row>
    <row r="90" ht="14.25" spans="1:3">
      <c r="A90" s="7" t="s">
        <v>114</v>
      </c>
      <c r="B90" t="str">
        <f t="shared" si="4"/>
        <v>1880</v>
      </c>
      <c r="C90" t="str">
        <f t="shared" si="5"/>
        <v>只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2020-02-18T01:48:00Z</dcterms:created>
  <dcterms:modified xsi:type="dcterms:W3CDTF">2020-03-31T07:36:02Z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