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335" windowHeight="11595"/>
  </bookViews>
  <sheets>
    <sheet name="湖里区" sheetId="7" r:id="rId1"/>
    <sheet name="五通29" sheetId="3" r:id="rId2"/>
    <sheet name="翔鹭42" sheetId="4" r:id="rId3"/>
    <sheet name="会巢会议19" sheetId="5" r:id="rId4"/>
    <sheet name="逸途8" sheetId="6" r:id="rId5"/>
  </sheets>
  <definedNames>
    <definedName name="_xlnm._FilterDatabase" localSheetId="3" hidden="1">会巢会议19!$K$3:$K$13</definedName>
  </definedNames>
  <calcPr calcId="125725"/>
</workbook>
</file>

<file path=xl/calcChain.xml><?xml version="1.0" encoding="utf-8"?>
<calcChain xmlns="http://schemas.openxmlformats.org/spreadsheetml/2006/main">
  <c r="F11" i="7"/>
  <c r="G11"/>
  <c r="F22"/>
  <c r="G22" s="1"/>
  <c r="F20"/>
  <c r="F17"/>
  <c r="F21"/>
  <c r="G21" s="1"/>
  <c r="F19"/>
  <c r="F16"/>
  <c r="F24" s="1"/>
  <c r="F18"/>
  <c r="F23"/>
  <c r="G23" s="1"/>
  <c r="H32" i="3"/>
  <c r="H13" i="6"/>
  <c r="G13"/>
  <c r="H4"/>
  <c r="G4"/>
  <c r="H24" i="5"/>
  <c r="G24"/>
  <c r="G9" i="7"/>
  <c r="H11" i="6"/>
  <c r="G11"/>
  <c r="G5" i="7"/>
  <c r="H22" i="5"/>
  <c r="G22"/>
  <c r="H14"/>
  <c r="G14"/>
  <c r="G4" i="7"/>
  <c r="G6"/>
  <c r="G7"/>
  <c r="G8"/>
  <c r="G10"/>
  <c r="H45" i="4"/>
  <c r="G45"/>
  <c r="G3" i="7"/>
  <c r="G32" i="3"/>
  <c r="G18" i="7" l="1"/>
  <c r="G16"/>
  <c r="G24" s="1"/>
</calcChain>
</file>

<file path=xl/sharedStrings.xml><?xml version="1.0" encoding="utf-8"?>
<sst xmlns="http://schemas.openxmlformats.org/spreadsheetml/2006/main" count="799" uniqueCount="303">
  <si>
    <t>序</t>
  </si>
  <si>
    <t>申请单位</t>
  </si>
  <si>
    <t>会议时间</t>
  </si>
  <si>
    <t>会议名称</t>
  </si>
  <si>
    <t>参会人数       （人）</t>
  </si>
  <si>
    <t>会议地点</t>
  </si>
  <si>
    <t>联系人</t>
  </si>
  <si>
    <t>联系电话</t>
  </si>
  <si>
    <t>所属街道</t>
  </si>
  <si>
    <t>金山</t>
  </si>
  <si>
    <t>厦门佰翔五通酒店有限公司</t>
  </si>
  <si>
    <t>2020.1.7-10</t>
  </si>
  <si>
    <t>厦门优客居品牌管理有限公司经销商大会</t>
  </si>
  <si>
    <t>厦门佰翔五通酒店</t>
  </si>
  <si>
    <t>吴晓婕</t>
  </si>
  <si>
    <t>2019.12.29-2020.1.3</t>
  </si>
  <si>
    <t>洛阳中集凌宇汽车有限公司年会</t>
  </si>
  <si>
    <t>2020.1.4</t>
  </si>
  <si>
    <t>厦门市安徽商会成立大会</t>
  </si>
  <si>
    <t>2020.1.6-8</t>
  </si>
  <si>
    <t>初心再起航 共赢新时代 2020“三奥”旗下电梯产业全球营销年会</t>
  </si>
  <si>
    <t>“聚能量子，引爆未来”登世柏西诺德年会</t>
  </si>
  <si>
    <t>2020.1.11-13</t>
  </si>
  <si>
    <t>2019年触乐科技年度总结会</t>
  </si>
  <si>
    <t>2020.1.14-16</t>
  </si>
  <si>
    <t>2019年强力巨彩“三合一”会</t>
  </si>
  <si>
    <t>2020.5.21-23</t>
  </si>
  <si>
    <t>“新机遇 赢未来”依思集团2020年营销会议</t>
  </si>
  <si>
    <t>2020.6.2-6</t>
  </si>
  <si>
    <t>九牧2B-2C营销创新转型落地会议</t>
  </si>
  <si>
    <t>施佳</t>
  </si>
  <si>
    <t>2020.6.3-9</t>
  </si>
  <si>
    <t>2020碧缇福·轻自由百城联动·厦门站</t>
  </si>
  <si>
    <t>2020.8.11-8.14</t>
  </si>
  <si>
    <t>2020上海东珍华南区经销商大会暨萨科森品牌发布会</t>
  </si>
  <si>
    <t>白宇彤</t>
  </si>
  <si>
    <t>殿前</t>
  </si>
  <si>
    <t>湖里</t>
  </si>
  <si>
    <t>厦门国际大酒店有限公司</t>
  </si>
  <si>
    <t>2020.1.6-9</t>
  </si>
  <si>
    <t>CCDC.CCTB.WDC-ISDA三机构2019年度工作会议</t>
  </si>
  <si>
    <t>厦门国际大酒店</t>
  </si>
  <si>
    <t>张芬</t>
  </si>
  <si>
    <t>2020.6.28-6.29</t>
  </si>
  <si>
    <t>旅游激发活力 促进经济复苏“6.28”厦门千人动员大会</t>
  </si>
  <si>
    <t>王凤娇</t>
  </si>
  <si>
    <t>2020.8.4-8.7</t>
  </si>
  <si>
    <t>ROOKIE2021春季新品订货会</t>
  </si>
  <si>
    <t>王娇凤</t>
  </si>
  <si>
    <t>2020.8.14-8.17</t>
  </si>
  <si>
    <t>贝瑞德国际集团福建业务大会</t>
  </si>
  <si>
    <t>2020.7.9-7.14</t>
  </si>
  <si>
    <t>特步儿童2021Q1商品订货会</t>
  </si>
  <si>
    <t>厦门国际会议展览中心</t>
  </si>
  <si>
    <t>李苗莎</t>
  </si>
  <si>
    <t>2020.7.2-7.6</t>
  </si>
  <si>
    <t>2021Q1新品发布会</t>
  </si>
  <si>
    <t>张珊珊</t>
  </si>
  <si>
    <t>2020.8.14-8.16</t>
  </si>
  <si>
    <t>中国好猫步少儿模特大会</t>
  </si>
  <si>
    <t>牟春</t>
  </si>
  <si>
    <t>2020.8.3-8.5</t>
  </si>
  <si>
    <t>中国人民人寿保险厦门分公司“磐石计划”主管轮训</t>
  </si>
  <si>
    <t>林磊</t>
  </si>
  <si>
    <t>厦门会巢会议服务有限公司</t>
  </si>
  <si>
    <t>2020.7.30-8.2</t>
  </si>
  <si>
    <t>“解建筑企业资质之痛——承诺制剖析暨资质升级、新政解读、动态核查及资质重组分工申报操作实务”培训班</t>
  </si>
  <si>
    <t>厦门和悦大酒店</t>
  </si>
  <si>
    <t>罗六建</t>
  </si>
  <si>
    <t>郭巧红</t>
  </si>
  <si>
    <t>2020.7.16-7.17</t>
  </si>
  <si>
    <t>厦门象屿股份有限公司年中经营分析会</t>
  </si>
  <si>
    <t>方宇凡</t>
  </si>
  <si>
    <t>厦门逸途会议服务有限公司</t>
  </si>
  <si>
    <t>2020.1.5-10</t>
  </si>
  <si>
    <t>罗丽芬市场战略研讨会</t>
  </si>
  <si>
    <t>钟陈霞</t>
  </si>
  <si>
    <t>第八届厦门海峡肿瘤论坛暨福建省海峡医药卫生交流协会临床肿瘤学诊疗分会学术大会</t>
  </si>
  <si>
    <t>2020.8.14-16</t>
  </si>
  <si>
    <t>金山街道</t>
    <phoneticPr fontId="4" type="noConversion"/>
  </si>
  <si>
    <t>“让美好发生”雷丁品牌形象升级暨新车发布会</t>
  </si>
  <si>
    <t>2020.8.17-19</t>
  </si>
  <si>
    <t>王梦馨</t>
  </si>
  <si>
    <t>殿前街道</t>
    <phoneticPr fontId="4" type="noConversion"/>
  </si>
  <si>
    <t>湖里街道</t>
    <phoneticPr fontId="4" type="noConversion"/>
  </si>
  <si>
    <t>禾山街道</t>
    <phoneticPr fontId="4" type="noConversion"/>
  </si>
  <si>
    <t>星妮娅千人启动大会暨新品发布会</t>
  </si>
  <si>
    <t>2020.9.4-7</t>
  </si>
  <si>
    <t>钟秀娟</t>
  </si>
  <si>
    <t>工程建设质量管理小组活动成果交流会</t>
  </si>
  <si>
    <t>2020.9.7-9</t>
  </si>
  <si>
    <t>胡启凡</t>
  </si>
  <si>
    <t>厦门大亿酒店</t>
  </si>
  <si>
    <t>第34届中国化学会奥林匹克（初赛）福建省赛区竞赛</t>
  </si>
  <si>
    <t>2020.9.11-12</t>
  </si>
  <si>
    <t>姚槐宁</t>
  </si>
  <si>
    <t>冰风挡不住-2021Q2新品发布会</t>
  </si>
  <si>
    <t>2020.9.14-18</t>
  </si>
  <si>
    <t>泰康人寿江西分公司“纵横四海”厦门泰星峰会</t>
  </si>
  <si>
    <t>2020.9.16-18</t>
  </si>
  <si>
    <t>第十四届中国零售商大会暨第3届厦门国际智慧零售产业博览会</t>
  </si>
  <si>
    <t>新环境下EPC工程总承包全过程管控重点与难点应对及合同风险防范与履约、索赔暨工程总承包结算实务培训班</t>
  </si>
  <si>
    <t>2020.9.17-22</t>
  </si>
  <si>
    <t>新形势下产业新城综合片区开发项目投融资模式创新实务与实战案例培训班</t>
  </si>
  <si>
    <t>特步儿童2021Q2儿童用品有限公司</t>
  </si>
  <si>
    <t>2020.9.18-22</t>
  </si>
  <si>
    <t>YAMII2020品牌五周年繁花mii境艺术展暨全新代言人揭幕之夜</t>
  </si>
  <si>
    <t>2020.9.19-21</t>
  </si>
  <si>
    <t>乔丹21Q2新品订货会</t>
  </si>
  <si>
    <t>2020.9.19-28</t>
  </si>
  <si>
    <t>2020.9.21-24</t>
  </si>
  <si>
    <t>江头街道</t>
    <phoneticPr fontId="4" type="noConversion"/>
  </si>
  <si>
    <t>高佣联盟厦门游学研讨会</t>
  </si>
  <si>
    <t>皙之密104AB销售精英特训</t>
  </si>
  <si>
    <t>2020.9.22-23</t>
  </si>
  <si>
    <t>厦门大亿颐豪酒店</t>
  </si>
  <si>
    <t>2020闽宁经贸交流会</t>
  </si>
  <si>
    <t>2020.9.24-28</t>
  </si>
  <si>
    <t>张艺钊</t>
  </si>
  <si>
    <t>“竖直播·新赛道”2020媒体微信视频号+抖快运营公开课</t>
  </si>
  <si>
    <t>2020.9.25-29</t>
  </si>
  <si>
    <t>福建山水丽景大酒店有限公司</t>
  </si>
  <si>
    <t>2020年雪佛兰七区Q4区域会议</t>
  </si>
  <si>
    <t>2020.10.11-15</t>
  </si>
  <si>
    <t>全国博士后工作管理人员培训班</t>
  </si>
  <si>
    <t>2020.10.13-16</t>
  </si>
  <si>
    <t>中国儿童安全用药大会厦门峰会</t>
  </si>
  <si>
    <t>2020.10.15-17</t>
  </si>
  <si>
    <t>ROOKIE2021夏季新品订货会</t>
  </si>
  <si>
    <t>2020.10.16-18</t>
  </si>
  <si>
    <t>厦门国际大酒店有限公司翔鹭国际展览馆</t>
  </si>
  <si>
    <t>2020年工程建设质量管理小组活动中级推进培训班</t>
  </si>
  <si>
    <t>2020.10.18-21</t>
  </si>
  <si>
    <t>厦门国际大酒店有限公司翔鹭AB厅</t>
  </si>
  <si>
    <t>2020年质量工作暨创建精品工程经验交流会</t>
  </si>
  <si>
    <t>2020.10.21-23</t>
  </si>
  <si>
    <t>高校、科研院所科技成果转化若干问题解析研修班</t>
  </si>
  <si>
    <t>2020.10.21-26</t>
  </si>
  <si>
    <t>华美椰林酒店二楼多功能厅大会议室</t>
  </si>
  <si>
    <t>厦门悦华酒店</t>
  </si>
  <si>
    <t>清单计价下工程造价预控、结算管理、审计与国有企业招标采购全过程重点环节关键程序热点难点问题处理及案例分析高级培训班</t>
  </si>
  <si>
    <t>2020.10.22-26</t>
  </si>
  <si>
    <t>中国颗粒学会第十一届学术年会暨海峡两岸颗粒技术研讨会</t>
  </si>
  <si>
    <t>2020.10.23-26</t>
  </si>
  <si>
    <t>韩菲诗 极美盛典</t>
  </si>
  <si>
    <t>2020.10.23-27</t>
  </si>
  <si>
    <t>福建省地级县2019年骨干教师研修班</t>
  </si>
  <si>
    <t>2020.10.25-31</t>
  </si>
  <si>
    <t>厦门国际大酒店有限公司G1层多功能厅</t>
  </si>
  <si>
    <t>星耀卫目 创*前所卫有 卫目世明护眼品牌发布会</t>
  </si>
  <si>
    <t>2020.10.26-29</t>
  </si>
  <si>
    <t>2020.10.27-30</t>
  </si>
  <si>
    <t>2020年中国民航四型机场建设发展大会暨成果展</t>
  </si>
  <si>
    <t>厦门佰翔会展中心格澜厅</t>
  </si>
  <si>
    <t>2020首届保险公司财务会计学习大会</t>
  </si>
  <si>
    <t>2020.10.28-31</t>
  </si>
  <si>
    <t>厦门国际大酒店有限公司水晶厅A</t>
  </si>
  <si>
    <t>“新时期全国中小学（含中职）课程思政意识提升与心理健康教育”高级研修班</t>
  </si>
  <si>
    <t>2020.10.29-11.1</t>
  </si>
  <si>
    <t>2020年度福建省医院协会医务管理分会年会暨现代化医院管理培训班</t>
  </si>
  <si>
    <t>厦门佰翔五通酒店三楼格物厅</t>
  </si>
  <si>
    <t>中华护理学会全国护理教育研讨会暨第11次护理学院（校）长论坛</t>
  </si>
  <si>
    <t>2020.10.29-11.2</t>
  </si>
  <si>
    <t>2020容诚会计师事务所合伙人及客户培训会</t>
  </si>
  <si>
    <t>2020.11.3-7</t>
  </si>
  <si>
    <t>吴春</t>
  </si>
  <si>
    <t>全国中小学学校课程改革与教学管理创新高级研修班</t>
  </si>
  <si>
    <t>2020.11.6-11</t>
  </si>
  <si>
    <t>2020年中国护理科研高峰论坛暨中华护理杂志社系列期刊编委工作会</t>
  </si>
  <si>
    <t>2020.11.6-8</t>
  </si>
  <si>
    <t>安溪新理念联盟包装2021年春节茶叶包装订货会</t>
  </si>
  <si>
    <t>厦门国际大酒店中庭花园</t>
  </si>
  <si>
    <t>2020年陕西师范大学-新时代教育督导专业化发展高级研修班</t>
  </si>
  <si>
    <t>2020.11.8-11.14</t>
  </si>
  <si>
    <t>交通运输综合行政执法办案基本技能提升与疑难问题解答培训班</t>
  </si>
  <si>
    <t>2020.11.10-14</t>
  </si>
  <si>
    <t>海峡两岸医药卫生交流协会心血管专业委员会第十一届年会暨第十一届海峡心血管病高峰论坛</t>
  </si>
  <si>
    <t>2020.11.12-15</t>
  </si>
  <si>
    <t>厦门大学附属心血管病医院</t>
  </si>
  <si>
    <t>2020年中国工程热物理学会燃烧学学术年会暨国家自然科学基金进展报告交流会</t>
  </si>
  <si>
    <t>厦门国际大酒店有限公司翔鹭厅AB、多功能厅</t>
  </si>
  <si>
    <t>厦门佰翔会展中心</t>
  </si>
  <si>
    <t>易灸灸培训会</t>
  </si>
  <si>
    <t>2020.11.13-16</t>
  </si>
  <si>
    <t>佰翔会展中心四楼格澜AB厅</t>
  </si>
  <si>
    <t>林微</t>
  </si>
  <si>
    <t>基层农机推广管理人员培训班</t>
  </si>
  <si>
    <t>11/16-11/21</t>
  </si>
  <si>
    <t>邹文华</t>
  </si>
  <si>
    <t>农业管理人员提升示范培训班</t>
  </si>
  <si>
    <t>华美酒店</t>
  </si>
  <si>
    <t>第八届海峡两岸大健康产业与共享经济发展论坛</t>
  </si>
  <si>
    <t>11/18-11/23</t>
  </si>
  <si>
    <t>魏槐宁</t>
  </si>
  <si>
    <t>LCW丰盛人生培训会</t>
  </si>
  <si>
    <t>11/19-11/24</t>
  </si>
  <si>
    <t>2020年科研与新技术、新项目伦理审查专题培训班</t>
  </si>
  <si>
    <t>2020.11.20-24</t>
  </si>
  <si>
    <t>11/22-11/25</t>
  </si>
  <si>
    <t>水圈微生物2020年学术交流会</t>
  </si>
  <si>
    <t>曾诚</t>
  </si>
  <si>
    <t>2020年第二期矿业权评估专业人员继续教育培训班</t>
  </si>
  <si>
    <t>2020.11.24-28</t>
  </si>
  <si>
    <t>厦门国际大酒店有限公司翔鹭厅AB</t>
  </si>
  <si>
    <t>2020首届中国门诊大会</t>
  </si>
  <si>
    <t>2020.11.25-28</t>
  </si>
  <si>
    <t>厦门国际大酒店有限公司水晶厅A/多功能厅8/13</t>
  </si>
  <si>
    <t>2020年明源八地联合PK赛&amp;分享交流会</t>
  </si>
  <si>
    <t>中国医师协会临床工程师分会第三届学术年会</t>
  </si>
  <si>
    <t>2020.11.26-28</t>
  </si>
  <si>
    <t>全国中小学教研专业素养、教学执行力提升与名师成长高级研修班</t>
  </si>
  <si>
    <t>2020.11.27-12.2</t>
  </si>
  <si>
    <t>职业生涯规划与就业创业培训班</t>
  </si>
  <si>
    <t>厦门华美椰林酒店</t>
  </si>
  <si>
    <t>乐恩控股2020年终盛典</t>
  </si>
  <si>
    <t>2020.11.29-2021.1.1</t>
    <phoneticPr fontId="4" type="noConversion"/>
  </si>
  <si>
    <t>2020海昌隐形眼镜有限公司年会</t>
  </si>
  <si>
    <t>2020.12.3-5</t>
  </si>
  <si>
    <t>厦门佰翔五通酒店中国汇C</t>
  </si>
  <si>
    <t>新时期全国中小学（含中联）安全教育管理干部高级研修班</t>
  </si>
  <si>
    <t>12/3-12/7</t>
  </si>
  <si>
    <t>《河湖生态系统保护与修复工程技术导则》水利行业标准宣贯培训班</t>
  </si>
  <si>
    <t>12/07-12/11</t>
  </si>
  <si>
    <t>华美椰林酒店</t>
  </si>
  <si>
    <t>冰冷新品推介暨冷年经销商开局大会</t>
  </si>
  <si>
    <t>2020.12.7-8</t>
  </si>
  <si>
    <t>厦门佰翔五通酒店中国汇ABC</t>
  </si>
  <si>
    <t>南骏汽车2021商务大会</t>
  </si>
  <si>
    <t>12/8-12/11</t>
  </si>
  <si>
    <t>2020年度电力建设质量管理小组活动成果发表交流会</t>
  </si>
  <si>
    <t>12/09-12/12</t>
  </si>
  <si>
    <t>中国安全产业协会建筑行业分会2020年年会暨理事会</t>
  </si>
  <si>
    <t>12/10-12/12</t>
  </si>
  <si>
    <t>李茜莎</t>
  </si>
  <si>
    <t>12/11-12/15</t>
  </si>
  <si>
    <t>2020年皙诗恋集团年终盛典</t>
  </si>
  <si>
    <t>2021Q3新品主题发布会</t>
  </si>
  <si>
    <t>12/14-12/18</t>
  </si>
  <si>
    <t>12/15-12/18</t>
  </si>
  <si>
    <t>2020奥迪专业双杯技能交流会</t>
  </si>
  <si>
    <t>12/18-12/20</t>
  </si>
  <si>
    <t>2020年全国职业院校高水平会计专业群建设与智能化发展培训研修班</t>
  </si>
  <si>
    <t>傅杰</t>
    <phoneticPr fontId="4" type="noConversion"/>
  </si>
  <si>
    <t>资本项目外汇业务（2020年版）指导培训班</t>
  </si>
  <si>
    <t>12/18-12/22</t>
  </si>
  <si>
    <t>罗约海滨酒店</t>
  </si>
  <si>
    <t>特步2021Q3商品订货会</t>
  </si>
  <si>
    <t>12/18-12/23</t>
  </si>
  <si>
    <t>厦门国际会议展览中心A5-A6馆</t>
  </si>
  <si>
    <t>新时代教育督导专业化发展高级研修班</t>
  </si>
  <si>
    <t>12/18-12/24</t>
  </si>
  <si>
    <t>前瞻、瞻变高峰论坛暨丰德酒业年度论坛</t>
  </si>
  <si>
    <t>12/20-12/21</t>
  </si>
  <si>
    <t>厦门温德姆至尊豪庭酒店</t>
  </si>
  <si>
    <t>大北农集团财务体系2020年创业工作年会</t>
  </si>
  <si>
    <t>12/23-12/27</t>
  </si>
  <si>
    <t>厦门第十八届校企合作对接会</t>
  </si>
  <si>
    <t>12/24-12/26</t>
  </si>
  <si>
    <t>建筑企业资质管理暨（新标准）后业企业发展规划与重组、分立实操培训班</t>
  </si>
  <si>
    <t>12/24-12/27</t>
  </si>
  <si>
    <t>2021丸碧·厦门“臻尚至颜”明星年会</t>
  </si>
  <si>
    <t>2020.12.31-2021.1.4</t>
    <phoneticPr fontId="4" type="noConversion"/>
  </si>
  <si>
    <t>厦门国际会议中心酒店国宴厅、翔鹭酒店中庭</t>
  </si>
  <si>
    <t>冯仕谦</t>
  </si>
  <si>
    <t>阳光壹佰数字科技全国启动大会</t>
  </si>
  <si>
    <t>奖励金额（元）</t>
    <phoneticPr fontId="4" type="noConversion"/>
  </si>
  <si>
    <t>住宿客房费总额（元）</t>
    <phoneticPr fontId="3" type="noConversion"/>
  </si>
  <si>
    <t>2021年第一批</t>
    <phoneticPr fontId="3" type="noConversion"/>
  </si>
  <si>
    <t>厦门佰翔五通酒店有限公司</t>
    <phoneticPr fontId="3" type="noConversion"/>
  </si>
  <si>
    <t>备注</t>
    <phoneticPr fontId="3" type="noConversion"/>
  </si>
  <si>
    <t>2020年9月4日-7日</t>
    <phoneticPr fontId="4" type="noConversion"/>
  </si>
  <si>
    <t>2020年1-9月批次兑现</t>
  </si>
  <si>
    <t>2020年1-9月批次兑现</t>
    <phoneticPr fontId="3" type="noConversion"/>
  </si>
  <si>
    <t>2020年8-12月批次兑现</t>
  </si>
  <si>
    <t>2020年8-12月批次兑现</t>
    <phoneticPr fontId="3" type="noConversion"/>
  </si>
  <si>
    <t>湖里区2020年1-12月会议项目申请汇总表（佰翔五通酒店）</t>
    <phoneticPr fontId="3" type="noConversion"/>
  </si>
  <si>
    <t>湖里区2020年1-12月会议项目申请汇总表（国际大酒店）</t>
    <phoneticPr fontId="3" type="noConversion"/>
  </si>
  <si>
    <t>由湖里街道通知兑现</t>
    <phoneticPr fontId="3" type="noConversion"/>
  </si>
  <si>
    <t>由殿前街道通知兑现</t>
    <phoneticPr fontId="3" type="noConversion"/>
  </si>
  <si>
    <t>由江头街道通知兑现</t>
    <phoneticPr fontId="3" type="noConversion"/>
  </si>
  <si>
    <t>由禾山街道通知兑现</t>
    <phoneticPr fontId="3" type="noConversion"/>
  </si>
  <si>
    <t>湖里区2020年1-12月会议项目申请汇总表（逸途会议）</t>
    <phoneticPr fontId="3" type="noConversion"/>
  </si>
  <si>
    <t>湖里区2020年1-12月会议项目申请汇总表（会巢会议）</t>
    <phoneticPr fontId="3" type="noConversion"/>
  </si>
  <si>
    <t>引进会议数</t>
    <phoneticPr fontId="3" type="noConversion"/>
  </si>
  <si>
    <t>所属街道</t>
    <phoneticPr fontId="3" type="noConversion"/>
  </si>
  <si>
    <t>湖里街道</t>
    <phoneticPr fontId="3" type="noConversion"/>
  </si>
  <si>
    <t>殿前街道</t>
    <phoneticPr fontId="3" type="noConversion"/>
  </si>
  <si>
    <t>江头街道</t>
    <phoneticPr fontId="3" type="noConversion"/>
  </si>
  <si>
    <t>禾山街道</t>
    <phoneticPr fontId="3" type="noConversion"/>
  </si>
  <si>
    <t>金山街道</t>
    <phoneticPr fontId="3" type="noConversion"/>
  </si>
  <si>
    <t>厦门逸途会议服务有限公司</t>
    <phoneticPr fontId="3" type="noConversion"/>
  </si>
  <si>
    <t>备注</t>
    <phoneticPr fontId="3" type="noConversion"/>
  </si>
  <si>
    <t>合计</t>
    <phoneticPr fontId="3" type="noConversion"/>
  </si>
  <si>
    <t>全年奖励（元）</t>
    <phoneticPr fontId="3" type="noConversion"/>
  </si>
  <si>
    <t>合计</t>
    <phoneticPr fontId="3" type="noConversion"/>
  </si>
  <si>
    <t>特别奖励20%（元）</t>
    <phoneticPr fontId="3" type="noConversion"/>
  </si>
  <si>
    <t>全区合计</t>
    <phoneticPr fontId="3" type="noConversion"/>
  </si>
  <si>
    <t>序号</t>
    <phoneticPr fontId="3" type="noConversion"/>
  </si>
  <si>
    <t>厦门会巢会议服务有限公司</t>
    <phoneticPr fontId="3" type="noConversion"/>
  </si>
  <si>
    <t>对单个自然年度内招揽引进8个及以上会议项目的酒店或会展机构给予全年奖励总额20%的特别奖励</t>
    <phoneticPr fontId="3" type="noConversion"/>
  </si>
  <si>
    <t>湖里区2020年特别奖励汇总表（按街道分）</t>
    <phoneticPr fontId="3" type="noConversion"/>
  </si>
  <si>
    <t>湖里区2020年特别奖励汇总表(按申请单位分）</t>
    <phoneticPr fontId="3" type="noConversion"/>
  </si>
  <si>
    <t>全区引进会议数</t>
    <phoneticPr fontId="3" type="noConversion"/>
  </si>
</sst>
</file>

<file path=xl/styles.xml><?xml version="1.0" encoding="utf-8"?>
<styleSheet xmlns="http://schemas.openxmlformats.org/spreadsheetml/2006/main">
  <numFmts count="2">
    <numFmt numFmtId="176" formatCode="0.00_ "/>
    <numFmt numFmtId="177" formatCode="0_ "/>
  </numFmts>
  <fonts count="13">
    <font>
      <sz val="11"/>
      <color theme="1"/>
      <name val="宋体"/>
      <family val="2"/>
      <charset val="134"/>
      <scheme val="minor"/>
    </font>
    <font>
      <sz val="12"/>
      <name val="宋体"/>
      <family val="3"/>
      <charset val="134"/>
    </font>
    <font>
      <b/>
      <sz val="10"/>
      <name val="宋体"/>
      <family val="3"/>
      <charset val="134"/>
    </font>
    <font>
      <sz val="9"/>
      <name val="宋体"/>
      <family val="2"/>
      <charset val="134"/>
      <scheme val="minor"/>
    </font>
    <font>
      <sz val="9"/>
      <name val="宋体"/>
      <family val="3"/>
      <charset val="134"/>
      <scheme val="minor"/>
    </font>
    <font>
      <sz val="10"/>
      <name val="Arial"/>
      <family val="2"/>
    </font>
    <font>
      <sz val="10"/>
      <name val="宋体"/>
      <family val="3"/>
      <charset val="134"/>
    </font>
    <font>
      <sz val="10"/>
      <color theme="1"/>
      <name val="宋体"/>
      <family val="3"/>
      <charset val="134"/>
      <scheme val="minor"/>
    </font>
    <font>
      <sz val="10"/>
      <color theme="1"/>
      <name val="宋体"/>
      <family val="3"/>
      <charset val="134"/>
    </font>
    <font>
      <sz val="11"/>
      <color theme="1"/>
      <name val="宋体"/>
      <family val="3"/>
      <charset val="134"/>
      <scheme val="minor"/>
    </font>
    <font>
      <sz val="10"/>
      <name val="宋体"/>
      <family val="3"/>
      <charset val="134"/>
      <scheme val="minor"/>
    </font>
    <font>
      <sz val="10"/>
      <color theme="1"/>
      <name val="宋体"/>
      <family val="2"/>
      <charset val="134"/>
      <scheme val="minor"/>
    </font>
    <font>
      <sz val="14"/>
      <color theme="1"/>
      <name val="黑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s>
  <cellStyleXfs count="2">
    <xf numFmtId="0" fontId="0" fillId="0" borderId="0">
      <alignment vertical="center"/>
    </xf>
    <xf numFmtId="0" fontId="1" fillId="0" borderId="0" applyProtection="0">
      <alignment vertical="center"/>
    </xf>
  </cellStyleXfs>
  <cellXfs count="62">
    <xf numFmtId="0" fontId="0" fillId="0" borderId="0" xfId="0">
      <alignment vertical="center"/>
    </xf>
    <xf numFmtId="0" fontId="2" fillId="0" borderId="1" xfId="1" applyFont="1" applyBorder="1" applyAlignment="1" applyProtection="1">
      <alignment horizontal="center" vertical="center" wrapText="1"/>
    </xf>
    <xf numFmtId="176" fontId="2" fillId="0" borderId="1" xfId="1" applyNumberFormat="1" applyFont="1" applyBorder="1" applyAlignment="1" applyProtection="1">
      <alignment horizontal="center" vertical="center" wrapText="1"/>
    </xf>
    <xf numFmtId="0" fontId="0" fillId="0" borderId="0" xfId="0" applyFill="1" applyAlignment="1">
      <alignment vertical="center"/>
    </xf>
    <xf numFmtId="0" fontId="5" fillId="0" borderId="1" xfId="1" applyFont="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6" fillId="0" borderId="1" xfId="1" applyFont="1" applyBorder="1" applyAlignment="1" applyProtection="1">
      <alignment horizontal="center" vertical="center" wrapText="1"/>
    </xf>
    <xf numFmtId="0" fontId="8" fillId="0" borderId="1" xfId="1" applyFont="1" applyFill="1" applyBorder="1" applyAlignment="1" applyProtection="1">
      <alignment horizontal="center" vertical="center" wrapText="1"/>
    </xf>
    <xf numFmtId="0" fontId="9" fillId="0" borderId="0" xfId="0" applyFont="1">
      <alignment vertical="center"/>
    </xf>
    <xf numFmtId="0" fontId="7" fillId="0" borderId="1" xfId="0" applyFont="1" applyFill="1" applyBorder="1" applyAlignment="1">
      <alignment horizontal="center" vertical="center" wrapText="1"/>
    </xf>
    <xf numFmtId="0" fontId="6" fillId="0" borderId="1" xfId="1" applyFont="1" applyFill="1" applyBorder="1" applyAlignment="1" applyProtection="1">
      <alignment horizontal="center" vertical="center" wrapText="1"/>
    </xf>
    <xf numFmtId="177" fontId="8" fillId="0" borderId="1" xfId="1" applyNumberFormat="1" applyFont="1" applyFill="1" applyBorder="1" applyAlignment="1" applyProtection="1">
      <alignment horizontal="center" vertical="center" wrapText="1"/>
    </xf>
    <xf numFmtId="0" fontId="9" fillId="2" borderId="0" xfId="0" applyFont="1" applyFill="1">
      <alignment vertical="center"/>
    </xf>
    <xf numFmtId="0" fontId="9" fillId="3" borderId="0" xfId="0" applyFont="1" applyFill="1">
      <alignment vertical="center"/>
    </xf>
    <xf numFmtId="177" fontId="7" fillId="0" borderId="1" xfId="0" applyNumberFormat="1" applyFont="1" applyBorder="1" applyAlignment="1">
      <alignment horizontal="center" vertical="center"/>
    </xf>
    <xf numFmtId="0" fontId="0" fillId="0" borderId="1" xfId="0" applyBorder="1" applyAlignment="1">
      <alignment horizontal="center" vertical="center" wrapText="1"/>
    </xf>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10" fillId="0" borderId="1" xfId="0" applyFont="1" applyFill="1" applyBorder="1" applyAlignment="1">
      <alignment horizontal="center" vertical="center" wrapText="1"/>
    </xf>
    <xf numFmtId="49" fontId="8" fillId="0" borderId="1" xfId="1" applyNumberFormat="1" applyFont="1" applyFill="1" applyBorder="1" applyAlignment="1" applyProtection="1">
      <alignment horizontal="left" vertical="center" wrapText="1"/>
    </xf>
    <xf numFmtId="0" fontId="9" fillId="0" borderId="1" xfId="0" applyFont="1" applyBorder="1">
      <alignment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177" fontId="0" fillId="0" borderId="1" xfId="0" applyNumberFormat="1" applyBorder="1">
      <alignment vertical="center"/>
    </xf>
    <xf numFmtId="0" fontId="0" fillId="0" borderId="1" xfId="0" applyFill="1" applyBorder="1" applyAlignment="1">
      <alignment horizontal="center" vertical="center" wrapText="1"/>
    </xf>
    <xf numFmtId="176" fontId="8" fillId="0" borderId="1" xfId="1" applyNumberFormat="1" applyFont="1" applyFill="1" applyBorder="1" applyAlignment="1" applyProtection="1">
      <alignment horizontal="center" vertical="center" wrapText="1"/>
    </xf>
    <xf numFmtId="176" fontId="7" fillId="0" borderId="1" xfId="0" applyNumberFormat="1" applyFont="1" applyBorder="1" applyAlignment="1">
      <alignment horizontal="center" vertical="center"/>
    </xf>
    <xf numFmtId="0" fontId="2" fillId="0" borderId="3" xfId="1" applyFont="1" applyBorder="1" applyAlignment="1" applyProtection="1">
      <alignment horizontal="center" vertical="center" wrapText="1"/>
    </xf>
    <xf numFmtId="0" fontId="10" fillId="0" borderId="2" xfId="0" applyFont="1" applyFill="1" applyBorder="1" applyAlignment="1">
      <alignment horizontal="center" vertical="center" wrapText="1"/>
    </xf>
    <xf numFmtId="0" fontId="6" fillId="0" borderId="2" xfId="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49" fontId="8" fillId="0" borderId="2" xfId="1" applyNumberFormat="1" applyFont="1" applyFill="1" applyBorder="1" applyAlignment="1" applyProtection="1">
      <alignment horizontal="left" vertical="center" wrapText="1"/>
    </xf>
    <xf numFmtId="0" fontId="7" fillId="0" borderId="2" xfId="0" applyFont="1" applyFill="1" applyBorder="1" applyAlignment="1">
      <alignment horizontal="center" vertical="center" wrapText="1"/>
    </xf>
    <xf numFmtId="0" fontId="0" fillId="0" borderId="1" xfId="0" applyBorder="1" applyAlignment="1">
      <alignment horizontal="center" vertical="center"/>
    </xf>
    <xf numFmtId="0" fontId="12" fillId="0" borderId="6"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1" fillId="0" borderId="1"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6" fillId="0" borderId="5" xfId="1" applyFont="1" applyBorder="1" applyAlignment="1" applyProtection="1">
      <alignment horizontal="center" vertical="center" wrapText="1"/>
    </xf>
    <xf numFmtId="0" fontId="5" fillId="0" borderId="7" xfId="1" applyFont="1" applyBorder="1" applyAlignment="1" applyProtection="1">
      <alignment horizontal="center" vertical="center" wrapText="1"/>
    </xf>
    <xf numFmtId="0" fontId="5" fillId="0" borderId="8" xfId="1" applyFont="1" applyBorder="1" applyAlignment="1" applyProtection="1">
      <alignment horizontal="center" vertical="center" wrapText="1"/>
    </xf>
    <xf numFmtId="0" fontId="0" fillId="0" borderId="0" xfId="0"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2" fillId="0" borderId="1" xfId="1" applyFont="1" applyBorder="1" applyAlignment="1" applyProtection="1">
      <alignment horizontal="center" vertical="center" wrapText="1"/>
    </xf>
    <xf numFmtId="0" fontId="0" fillId="0" borderId="1" xfId="0" applyFill="1" applyBorder="1" applyAlignment="1">
      <alignment horizontal="center" vertical="center" wrapText="1"/>
    </xf>
    <xf numFmtId="176" fontId="8" fillId="0" borderId="1" xfId="1" applyNumberFormat="1" applyFont="1" applyFill="1" applyBorder="1" applyAlignment="1" applyProtection="1">
      <alignment horizontal="center" vertical="center" wrapText="1"/>
    </xf>
    <xf numFmtId="177" fontId="8" fillId="0" borderId="1" xfId="1" applyNumberFormat="1" applyFont="1" applyFill="1" applyBorder="1" applyAlignment="1" applyProtection="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4"/>
  <sheetViews>
    <sheetView tabSelected="1" topLeftCell="A4" workbookViewId="0">
      <selection activeCell="G11" sqref="G11"/>
    </sheetView>
  </sheetViews>
  <sheetFormatPr defaultRowHeight="20.25" customHeight="1"/>
  <cols>
    <col min="1" max="1" width="4.875" customWidth="1"/>
    <col min="2" max="2" width="21.5" customWidth="1"/>
    <col min="3" max="3" width="22.5" style="17" customWidth="1"/>
    <col min="4" max="4" width="9.5" customWidth="1"/>
    <col min="5" max="5" width="15.5" style="17" customWidth="1"/>
    <col min="6" max="6" width="18" customWidth="1"/>
    <col min="7" max="7" width="16.5" style="17" customWidth="1"/>
    <col min="8" max="8" width="20.75" customWidth="1"/>
  </cols>
  <sheetData>
    <row r="1" spans="1:8" ht="20.25" customHeight="1">
      <c r="A1" s="36" t="s">
        <v>301</v>
      </c>
      <c r="B1" s="36"/>
      <c r="C1" s="36"/>
      <c r="D1" s="36"/>
      <c r="E1" s="36"/>
      <c r="F1" s="36"/>
      <c r="G1" s="36"/>
      <c r="H1" s="36"/>
    </row>
    <row r="2" spans="1:8" ht="20.25" customHeight="1">
      <c r="A2" s="29" t="s">
        <v>297</v>
      </c>
      <c r="B2" s="29" t="s">
        <v>1</v>
      </c>
      <c r="C2" s="29" t="s">
        <v>284</v>
      </c>
      <c r="D2" s="29" t="s">
        <v>283</v>
      </c>
      <c r="E2" s="29" t="s">
        <v>302</v>
      </c>
      <c r="F2" s="29" t="s">
        <v>293</v>
      </c>
      <c r="G2" s="29" t="s">
        <v>295</v>
      </c>
      <c r="H2" s="29" t="s">
        <v>291</v>
      </c>
    </row>
    <row r="3" spans="1:8" ht="20.25" customHeight="1">
      <c r="A3" s="19">
        <v>1</v>
      </c>
      <c r="B3" s="10" t="s">
        <v>10</v>
      </c>
      <c r="C3" s="10" t="s">
        <v>289</v>
      </c>
      <c r="D3" s="16">
        <v>29</v>
      </c>
      <c r="E3" s="16">
        <v>29</v>
      </c>
      <c r="F3" s="27">
        <v>2000000</v>
      </c>
      <c r="G3" s="27">
        <f>F3/5</f>
        <v>400000</v>
      </c>
      <c r="H3" s="59" t="s">
        <v>299</v>
      </c>
    </row>
    <row r="4" spans="1:8" ht="20.25" customHeight="1">
      <c r="A4" s="19">
        <v>2</v>
      </c>
      <c r="B4" s="10" t="s">
        <v>38</v>
      </c>
      <c r="C4" s="10" t="s">
        <v>286</v>
      </c>
      <c r="D4" s="16">
        <v>42</v>
      </c>
      <c r="E4" s="16">
        <v>42</v>
      </c>
      <c r="F4" s="27">
        <v>3503520</v>
      </c>
      <c r="G4" s="27">
        <f t="shared" ref="G4:G10" si="0">F4/5</f>
        <v>700704</v>
      </c>
      <c r="H4" s="60"/>
    </row>
    <row r="5" spans="1:8" ht="20.25" customHeight="1">
      <c r="A5" s="37">
        <v>3</v>
      </c>
      <c r="B5" s="42" t="s">
        <v>298</v>
      </c>
      <c r="C5" s="10" t="s">
        <v>285</v>
      </c>
      <c r="D5" s="16">
        <v>11</v>
      </c>
      <c r="E5" s="58">
        <v>19</v>
      </c>
      <c r="F5" s="27">
        <v>363794.9</v>
      </c>
      <c r="G5" s="27">
        <f t="shared" si="0"/>
        <v>72758.98000000001</v>
      </c>
      <c r="H5" s="60"/>
    </row>
    <row r="6" spans="1:8" ht="20.25" customHeight="1">
      <c r="A6" s="38"/>
      <c r="B6" s="43"/>
      <c r="C6" s="10" t="s">
        <v>286</v>
      </c>
      <c r="D6" s="16">
        <v>7</v>
      </c>
      <c r="E6" s="58"/>
      <c r="F6" s="27">
        <v>210659.80000000002</v>
      </c>
      <c r="G6" s="27">
        <f t="shared" si="0"/>
        <v>42131.960000000006</v>
      </c>
      <c r="H6" s="60"/>
    </row>
    <row r="7" spans="1:8" ht="20.25" customHeight="1">
      <c r="A7" s="39"/>
      <c r="B7" s="44"/>
      <c r="C7" s="10" t="s">
        <v>287</v>
      </c>
      <c r="D7" s="16">
        <v>1</v>
      </c>
      <c r="E7" s="58"/>
      <c r="F7" s="28">
        <v>27936</v>
      </c>
      <c r="G7" s="28">
        <f t="shared" si="0"/>
        <v>5587.2</v>
      </c>
      <c r="H7" s="60"/>
    </row>
    <row r="8" spans="1:8" ht="20.25" customHeight="1">
      <c r="A8" s="37">
        <v>4</v>
      </c>
      <c r="B8" s="42" t="s">
        <v>290</v>
      </c>
      <c r="C8" s="10" t="s">
        <v>285</v>
      </c>
      <c r="D8" s="16">
        <v>1</v>
      </c>
      <c r="E8" s="58">
        <v>8</v>
      </c>
      <c r="F8" s="27">
        <v>45565.2</v>
      </c>
      <c r="G8" s="27">
        <f t="shared" si="0"/>
        <v>9113.0399999999991</v>
      </c>
      <c r="H8" s="60"/>
    </row>
    <row r="9" spans="1:8" ht="20.25" customHeight="1">
      <c r="A9" s="38"/>
      <c r="B9" s="43"/>
      <c r="C9" s="10" t="s">
        <v>286</v>
      </c>
      <c r="D9" s="16">
        <v>6</v>
      </c>
      <c r="E9" s="58"/>
      <c r="F9" s="27">
        <v>326951</v>
      </c>
      <c r="G9" s="27">
        <f t="shared" si="0"/>
        <v>65390.2</v>
      </c>
      <c r="H9" s="60"/>
    </row>
    <row r="10" spans="1:8" ht="20.25" customHeight="1">
      <c r="A10" s="39"/>
      <c r="B10" s="44"/>
      <c r="C10" s="10" t="s">
        <v>288</v>
      </c>
      <c r="D10" s="16">
        <v>1</v>
      </c>
      <c r="E10" s="58"/>
      <c r="F10" s="27">
        <v>37840</v>
      </c>
      <c r="G10" s="27">
        <f t="shared" si="0"/>
        <v>7568</v>
      </c>
      <c r="H10" s="61"/>
    </row>
    <row r="11" spans="1:8" ht="20.25" customHeight="1">
      <c r="A11" s="40" t="s">
        <v>296</v>
      </c>
      <c r="B11" s="41"/>
      <c r="C11" s="41"/>
      <c r="D11" s="41"/>
      <c r="E11" s="41"/>
      <c r="F11" s="27">
        <f>SUM(F3:F10)</f>
        <v>6516266.9000000004</v>
      </c>
      <c r="G11" s="27">
        <f>SUM(G3:G10)</f>
        <v>1303253.3799999999</v>
      </c>
      <c r="H11" s="18"/>
    </row>
    <row r="14" spans="1:8" ht="20.25" customHeight="1">
      <c r="A14" s="36" t="s">
        <v>300</v>
      </c>
      <c r="B14" s="36"/>
      <c r="C14" s="36"/>
      <c r="D14" s="36"/>
      <c r="E14" s="36"/>
      <c r="F14" s="36"/>
      <c r="G14" s="36"/>
      <c r="H14" s="36"/>
    </row>
    <row r="15" spans="1:8" ht="20.25" customHeight="1">
      <c r="A15" s="29" t="s">
        <v>297</v>
      </c>
      <c r="B15" s="29" t="s">
        <v>284</v>
      </c>
      <c r="C15" s="29" t="s">
        <v>1</v>
      </c>
      <c r="D15" s="29" t="s">
        <v>283</v>
      </c>
      <c r="E15" s="29" t="s">
        <v>293</v>
      </c>
      <c r="F15" s="29" t="s">
        <v>295</v>
      </c>
      <c r="G15" s="29" t="s">
        <v>292</v>
      </c>
      <c r="H15" s="29" t="s">
        <v>291</v>
      </c>
    </row>
    <row r="16" spans="1:8" ht="20.25" customHeight="1">
      <c r="A16" s="37">
        <v>1</v>
      </c>
      <c r="B16" s="42" t="s">
        <v>285</v>
      </c>
      <c r="C16" s="34" t="s">
        <v>298</v>
      </c>
      <c r="D16" s="16">
        <v>11</v>
      </c>
      <c r="E16" s="27">
        <v>363794.9</v>
      </c>
      <c r="F16" s="27">
        <f>E16/5</f>
        <v>72758.98000000001</v>
      </c>
      <c r="G16" s="57">
        <f>F16+F17</f>
        <v>81872.02</v>
      </c>
      <c r="H16" s="59" t="s">
        <v>299</v>
      </c>
    </row>
    <row r="17" spans="1:8" ht="20.25" customHeight="1">
      <c r="A17" s="39"/>
      <c r="B17" s="44"/>
      <c r="C17" s="34" t="s">
        <v>290</v>
      </c>
      <c r="D17" s="16">
        <v>1</v>
      </c>
      <c r="E17" s="27">
        <v>45565.2</v>
      </c>
      <c r="F17" s="27">
        <f>E17/5</f>
        <v>9113.0399999999991</v>
      </c>
      <c r="G17" s="57"/>
      <c r="H17" s="60"/>
    </row>
    <row r="18" spans="1:8" ht="20.25" customHeight="1">
      <c r="A18" s="37">
        <v>2</v>
      </c>
      <c r="B18" s="42" t="s">
        <v>286</v>
      </c>
      <c r="C18" s="10" t="s">
        <v>38</v>
      </c>
      <c r="D18" s="16">
        <v>42</v>
      </c>
      <c r="E18" s="27">
        <v>3503520</v>
      </c>
      <c r="F18" s="27">
        <f t="shared" ref="F18:F22" si="1">E18/5</f>
        <v>700704</v>
      </c>
      <c r="G18" s="57">
        <f>SUM(F18:F20)</f>
        <v>808226.15999999992</v>
      </c>
      <c r="H18" s="60"/>
    </row>
    <row r="19" spans="1:8" ht="20.25" customHeight="1">
      <c r="A19" s="38"/>
      <c r="B19" s="43"/>
      <c r="C19" s="34" t="s">
        <v>298</v>
      </c>
      <c r="D19" s="16">
        <v>7</v>
      </c>
      <c r="E19" s="27">
        <v>210659.80000000002</v>
      </c>
      <c r="F19" s="27">
        <f t="shared" si="1"/>
        <v>42131.960000000006</v>
      </c>
      <c r="G19" s="57"/>
      <c r="H19" s="60"/>
    </row>
    <row r="20" spans="1:8" ht="20.25" customHeight="1">
      <c r="A20" s="39"/>
      <c r="B20" s="44"/>
      <c r="C20" s="34" t="s">
        <v>290</v>
      </c>
      <c r="D20" s="16">
        <v>6</v>
      </c>
      <c r="E20" s="27">
        <v>326951</v>
      </c>
      <c r="F20" s="27">
        <f t="shared" si="1"/>
        <v>65390.2</v>
      </c>
      <c r="G20" s="57"/>
      <c r="H20" s="60"/>
    </row>
    <row r="21" spans="1:8" ht="20.25" customHeight="1">
      <c r="A21" s="35">
        <v>3</v>
      </c>
      <c r="B21" s="10" t="s">
        <v>287</v>
      </c>
      <c r="C21" s="34" t="s">
        <v>298</v>
      </c>
      <c r="D21" s="16">
        <v>1</v>
      </c>
      <c r="E21" s="28">
        <v>27936</v>
      </c>
      <c r="F21" s="28">
        <f>E21/5</f>
        <v>5587.2</v>
      </c>
      <c r="G21" s="28">
        <f>F21</f>
        <v>5587.2</v>
      </c>
      <c r="H21" s="60"/>
    </row>
    <row r="22" spans="1:8" ht="20.25" customHeight="1">
      <c r="A22" s="35">
        <v>4</v>
      </c>
      <c r="B22" s="10" t="s">
        <v>288</v>
      </c>
      <c r="C22" s="34" t="s">
        <v>290</v>
      </c>
      <c r="D22" s="16">
        <v>1</v>
      </c>
      <c r="E22" s="27">
        <v>37840</v>
      </c>
      <c r="F22" s="27">
        <f t="shared" si="1"/>
        <v>7568</v>
      </c>
      <c r="G22" s="28">
        <f t="shared" ref="G22:G23" si="2">F22</f>
        <v>7568</v>
      </c>
      <c r="H22" s="60"/>
    </row>
    <row r="23" spans="1:8" ht="20.25" customHeight="1">
      <c r="A23" s="35">
        <v>5</v>
      </c>
      <c r="B23" s="10" t="s">
        <v>289</v>
      </c>
      <c r="C23" s="10" t="s">
        <v>10</v>
      </c>
      <c r="D23" s="16">
        <v>29</v>
      </c>
      <c r="E23" s="27">
        <v>2000000</v>
      </c>
      <c r="F23" s="27">
        <f>E23/5</f>
        <v>400000</v>
      </c>
      <c r="G23" s="28">
        <f t="shared" si="2"/>
        <v>400000</v>
      </c>
      <c r="H23" s="61"/>
    </row>
    <row r="24" spans="1:8" ht="20.25" customHeight="1">
      <c r="A24" s="40" t="s">
        <v>296</v>
      </c>
      <c r="B24" s="41"/>
      <c r="C24" s="41"/>
      <c r="D24" s="41"/>
      <c r="E24" s="41"/>
      <c r="F24" s="27">
        <f>SUM(F16:F23)</f>
        <v>1303253.3799999999</v>
      </c>
      <c r="G24" s="27">
        <f>SUM(G16:G23)</f>
        <v>1303253.3799999999</v>
      </c>
      <c r="H24" s="18"/>
    </row>
  </sheetData>
  <mergeCells count="18">
    <mergeCell ref="G16:G17"/>
    <mergeCell ref="G18:G20"/>
    <mergeCell ref="H16:H23"/>
    <mergeCell ref="E5:E7"/>
    <mergeCell ref="E8:E10"/>
    <mergeCell ref="A24:E24"/>
    <mergeCell ref="B16:B17"/>
    <mergeCell ref="B18:B20"/>
    <mergeCell ref="A16:A17"/>
    <mergeCell ref="A18:A20"/>
    <mergeCell ref="A14:H14"/>
    <mergeCell ref="A1:H1"/>
    <mergeCell ref="A5:A7"/>
    <mergeCell ref="A8:A10"/>
    <mergeCell ref="A11:E11"/>
    <mergeCell ref="B5:B7"/>
    <mergeCell ref="B8:B10"/>
    <mergeCell ref="H3:H10"/>
  </mergeCells>
  <phoneticPr fontId="3" type="noConversion"/>
  <printOptions horizontalCentered="1"/>
  <pageMargins left="0.70866141732283472" right="0.70866141732283472" top="0.74803149606299213" bottom="0.74803149606299213"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M32"/>
  <sheetViews>
    <sheetView topLeftCell="A22" workbookViewId="0">
      <selection activeCell="G28" sqref="G28"/>
    </sheetView>
  </sheetViews>
  <sheetFormatPr defaultRowHeight="13.5"/>
  <cols>
    <col min="1" max="1" width="8.625" style="17" customWidth="1"/>
    <col min="2" max="2" width="24" style="17" customWidth="1"/>
    <col min="3" max="3" width="21" style="17" customWidth="1"/>
    <col min="4" max="4" width="22" style="17" customWidth="1"/>
    <col min="5" max="5" width="9" style="17"/>
    <col min="6" max="6" width="22" style="17" customWidth="1"/>
    <col min="7" max="7" width="20" style="17" customWidth="1"/>
    <col min="8" max="9" width="17.875" style="17" customWidth="1"/>
    <col min="10" max="10" width="20.25" style="17" customWidth="1"/>
    <col min="11" max="11" width="11.5" style="17" customWidth="1"/>
    <col min="12" max="12" width="25" style="17" customWidth="1"/>
    <col min="13" max="16384" width="9" style="17"/>
  </cols>
  <sheetData>
    <row r="1" spans="1:13" ht="30" customHeight="1">
      <c r="A1" s="45" t="s">
        <v>275</v>
      </c>
      <c r="B1" s="46"/>
      <c r="C1" s="46"/>
      <c r="D1" s="46"/>
      <c r="E1" s="46"/>
      <c r="F1" s="46"/>
      <c r="G1" s="46"/>
      <c r="H1" s="46"/>
      <c r="I1" s="46"/>
      <c r="J1" s="46"/>
      <c r="K1" s="46"/>
      <c r="L1" s="46"/>
    </row>
    <row r="2" spans="1:13" s="9" customFormat="1" ht="32.25" customHeight="1">
      <c r="A2" s="1" t="s">
        <v>0</v>
      </c>
      <c r="B2" s="1" t="s">
        <v>1</v>
      </c>
      <c r="C2" s="1" t="s">
        <v>2</v>
      </c>
      <c r="D2" s="1" t="s">
        <v>3</v>
      </c>
      <c r="E2" s="1" t="s">
        <v>4</v>
      </c>
      <c r="F2" s="1" t="s">
        <v>5</v>
      </c>
      <c r="G2" s="1" t="s">
        <v>266</v>
      </c>
      <c r="H2" s="2" t="s">
        <v>265</v>
      </c>
      <c r="I2" s="1" t="s">
        <v>6</v>
      </c>
      <c r="J2" s="1" t="s">
        <v>7</v>
      </c>
      <c r="K2" s="1" t="s">
        <v>8</v>
      </c>
      <c r="L2" s="1" t="s">
        <v>269</v>
      </c>
      <c r="M2" s="3"/>
    </row>
    <row r="3" spans="1:13" s="3" customFormat="1" ht="24.75" customHeight="1">
      <c r="A3" s="4">
        <v>1</v>
      </c>
      <c r="B3" s="5" t="s">
        <v>10</v>
      </c>
      <c r="C3" s="4" t="s">
        <v>15</v>
      </c>
      <c r="D3" s="6" t="s">
        <v>16</v>
      </c>
      <c r="E3" s="7">
        <v>522</v>
      </c>
      <c r="F3" s="7" t="s">
        <v>13</v>
      </c>
      <c r="G3" s="12">
        <v>344981</v>
      </c>
      <c r="H3" s="12">
        <v>78996</v>
      </c>
      <c r="I3" s="5" t="s">
        <v>14</v>
      </c>
      <c r="J3" s="5">
        <v>13959285931</v>
      </c>
      <c r="K3" s="7" t="s">
        <v>9</v>
      </c>
      <c r="L3" s="21" t="s">
        <v>272</v>
      </c>
    </row>
    <row r="4" spans="1:13" s="3" customFormat="1" ht="24.75" customHeight="1">
      <c r="A4" s="4">
        <v>2</v>
      </c>
      <c r="B4" s="5" t="s">
        <v>10</v>
      </c>
      <c r="C4" s="4" t="s">
        <v>17</v>
      </c>
      <c r="D4" s="6" t="s">
        <v>18</v>
      </c>
      <c r="E4" s="7">
        <v>216</v>
      </c>
      <c r="F4" s="7" t="s">
        <v>13</v>
      </c>
      <c r="G4" s="12">
        <v>107390.00000000001</v>
      </c>
      <c r="H4" s="12">
        <v>31478</v>
      </c>
      <c r="I4" s="5" t="s">
        <v>14</v>
      </c>
      <c r="J4" s="5">
        <v>13959285931</v>
      </c>
      <c r="K4" s="7" t="s">
        <v>9</v>
      </c>
      <c r="L4" s="21" t="s">
        <v>272</v>
      </c>
    </row>
    <row r="5" spans="1:13" s="3" customFormat="1" ht="24.75" customHeight="1">
      <c r="A5" s="4">
        <v>3</v>
      </c>
      <c r="B5" s="5" t="s">
        <v>10</v>
      </c>
      <c r="C5" s="4" t="s">
        <v>19</v>
      </c>
      <c r="D5" s="6" t="s">
        <v>20</v>
      </c>
      <c r="E5" s="7">
        <v>677</v>
      </c>
      <c r="F5" s="7" t="s">
        <v>13</v>
      </c>
      <c r="G5" s="12">
        <v>630825</v>
      </c>
      <c r="H5" s="12">
        <v>136165</v>
      </c>
      <c r="I5" s="5" t="s">
        <v>14</v>
      </c>
      <c r="J5" s="5">
        <v>13959285931</v>
      </c>
      <c r="K5" s="7" t="s">
        <v>9</v>
      </c>
      <c r="L5" s="21" t="s">
        <v>271</v>
      </c>
    </row>
    <row r="6" spans="1:13" s="3" customFormat="1" ht="24.75" customHeight="1">
      <c r="A6" s="4">
        <v>4</v>
      </c>
      <c r="B6" s="5" t="s">
        <v>10</v>
      </c>
      <c r="C6" s="4" t="s">
        <v>11</v>
      </c>
      <c r="D6" s="6" t="s">
        <v>12</v>
      </c>
      <c r="E6" s="7">
        <v>115</v>
      </c>
      <c r="F6" s="7" t="s">
        <v>13</v>
      </c>
      <c r="G6" s="12">
        <v>99900</v>
      </c>
      <c r="H6" s="12">
        <v>29970</v>
      </c>
      <c r="I6" s="5" t="s">
        <v>14</v>
      </c>
      <c r="J6" s="5">
        <v>13959285931</v>
      </c>
      <c r="K6" s="7" t="s">
        <v>9</v>
      </c>
      <c r="L6" s="21" t="s">
        <v>271</v>
      </c>
    </row>
    <row r="7" spans="1:13" s="3" customFormat="1" ht="24.75" customHeight="1">
      <c r="A7" s="4">
        <v>5</v>
      </c>
      <c r="B7" s="5" t="s">
        <v>10</v>
      </c>
      <c r="C7" s="4" t="s">
        <v>11</v>
      </c>
      <c r="D7" s="6" t="s">
        <v>21</v>
      </c>
      <c r="E7" s="7">
        <v>572</v>
      </c>
      <c r="F7" s="7" t="s">
        <v>13</v>
      </c>
      <c r="G7" s="12">
        <v>468750</v>
      </c>
      <c r="H7" s="12">
        <v>103750</v>
      </c>
      <c r="I7" s="5" t="s">
        <v>14</v>
      </c>
      <c r="J7" s="5">
        <v>13959285931</v>
      </c>
      <c r="K7" s="7" t="s">
        <v>9</v>
      </c>
      <c r="L7" s="21" t="s">
        <v>271</v>
      </c>
    </row>
    <row r="8" spans="1:13" s="3" customFormat="1" ht="24.75" customHeight="1">
      <c r="A8" s="4">
        <v>6</v>
      </c>
      <c r="B8" s="5" t="s">
        <v>10</v>
      </c>
      <c r="C8" s="4" t="s">
        <v>22</v>
      </c>
      <c r="D8" s="6" t="s">
        <v>23</v>
      </c>
      <c r="E8" s="7">
        <v>537</v>
      </c>
      <c r="F8" s="7" t="s">
        <v>13</v>
      </c>
      <c r="G8" s="12">
        <v>333100</v>
      </c>
      <c r="H8" s="12">
        <v>76620</v>
      </c>
      <c r="I8" s="5" t="s">
        <v>14</v>
      </c>
      <c r="J8" s="5">
        <v>13959285931</v>
      </c>
      <c r="K8" s="7" t="s">
        <v>9</v>
      </c>
      <c r="L8" s="21" t="s">
        <v>272</v>
      </c>
    </row>
    <row r="9" spans="1:13" s="3" customFormat="1" ht="24.75" customHeight="1">
      <c r="A9" s="4">
        <v>7</v>
      </c>
      <c r="B9" s="5" t="s">
        <v>10</v>
      </c>
      <c r="C9" s="4" t="s">
        <v>24</v>
      </c>
      <c r="D9" s="6" t="s">
        <v>25</v>
      </c>
      <c r="E9" s="7">
        <v>526</v>
      </c>
      <c r="F9" s="7" t="s">
        <v>13</v>
      </c>
      <c r="G9" s="12">
        <v>375946</v>
      </c>
      <c r="H9" s="12">
        <v>85189.2</v>
      </c>
      <c r="I9" s="5" t="s">
        <v>14</v>
      </c>
      <c r="J9" s="5">
        <v>13959285931</v>
      </c>
      <c r="K9" s="7" t="s">
        <v>9</v>
      </c>
      <c r="L9" s="21" t="s">
        <v>272</v>
      </c>
    </row>
    <row r="10" spans="1:13" s="3" customFormat="1" ht="24.75" customHeight="1">
      <c r="A10" s="4">
        <v>8</v>
      </c>
      <c r="B10" s="5" t="s">
        <v>10</v>
      </c>
      <c r="C10" s="4" t="s">
        <v>26</v>
      </c>
      <c r="D10" s="6" t="s">
        <v>27</v>
      </c>
      <c r="E10" s="7">
        <v>244</v>
      </c>
      <c r="F10" s="7" t="s">
        <v>13</v>
      </c>
      <c r="G10" s="12">
        <v>135207</v>
      </c>
      <c r="H10" s="12">
        <v>37041.4</v>
      </c>
      <c r="I10" s="5" t="s">
        <v>14</v>
      </c>
      <c r="J10" s="5">
        <v>13959285931</v>
      </c>
      <c r="K10" s="7" t="s">
        <v>9</v>
      </c>
      <c r="L10" s="21" t="s">
        <v>271</v>
      </c>
    </row>
    <row r="11" spans="1:13" s="3" customFormat="1" ht="24.75" customHeight="1">
      <c r="A11" s="4">
        <v>9</v>
      </c>
      <c r="B11" s="5" t="s">
        <v>10</v>
      </c>
      <c r="C11" s="4" t="s">
        <v>28</v>
      </c>
      <c r="D11" s="6" t="s">
        <v>29</v>
      </c>
      <c r="E11" s="7">
        <v>535</v>
      </c>
      <c r="F11" s="7" t="s">
        <v>13</v>
      </c>
      <c r="G11" s="12">
        <v>450210</v>
      </c>
      <c r="H11" s="12">
        <v>100042.00000000001</v>
      </c>
      <c r="I11" s="5" t="s">
        <v>30</v>
      </c>
      <c r="J11" s="5">
        <v>13959285780</v>
      </c>
      <c r="K11" s="7" t="s">
        <v>9</v>
      </c>
      <c r="L11" s="21" t="s">
        <v>271</v>
      </c>
    </row>
    <row r="12" spans="1:13" s="3" customFormat="1" ht="24.75" customHeight="1">
      <c r="A12" s="4">
        <v>10</v>
      </c>
      <c r="B12" s="5" t="s">
        <v>10</v>
      </c>
      <c r="C12" s="4" t="s">
        <v>31</v>
      </c>
      <c r="D12" s="6" t="s">
        <v>32</v>
      </c>
      <c r="E12" s="7">
        <v>529</v>
      </c>
      <c r="F12" s="7" t="s">
        <v>13</v>
      </c>
      <c r="G12" s="12">
        <v>155500</v>
      </c>
      <c r="H12" s="12">
        <v>41100</v>
      </c>
      <c r="I12" s="5" t="s">
        <v>14</v>
      </c>
      <c r="J12" s="5">
        <v>13959285931</v>
      </c>
      <c r="K12" s="7" t="s">
        <v>9</v>
      </c>
      <c r="L12" s="21" t="s">
        <v>271</v>
      </c>
    </row>
    <row r="13" spans="1:13" s="9" customFormat="1" ht="32.25" customHeight="1">
      <c r="A13" s="4">
        <v>11</v>
      </c>
      <c r="B13" s="5" t="s">
        <v>268</v>
      </c>
      <c r="C13" s="4" t="s">
        <v>70</v>
      </c>
      <c r="D13" s="6" t="s">
        <v>71</v>
      </c>
      <c r="E13" s="7">
        <v>186</v>
      </c>
      <c r="F13" s="5" t="s">
        <v>13</v>
      </c>
      <c r="G13" s="12">
        <v>114750</v>
      </c>
      <c r="H13" s="12">
        <v>32950</v>
      </c>
      <c r="I13" s="5" t="s">
        <v>72</v>
      </c>
      <c r="J13" s="5">
        <v>13959285936</v>
      </c>
      <c r="K13" s="7" t="s">
        <v>9</v>
      </c>
      <c r="L13" s="21" t="s">
        <v>272</v>
      </c>
      <c r="M13" s="3"/>
    </row>
    <row r="14" spans="1:13" s="3" customFormat="1" ht="24.75" customHeight="1">
      <c r="A14" s="4">
        <v>12</v>
      </c>
      <c r="B14" s="5" t="s">
        <v>10</v>
      </c>
      <c r="C14" s="4" t="s">
        <v>33</v>
      </c>
      <c r="D14" s="6" t="s">
        <v>34</v>
      </c>
      <c r="E14" s="7">
        <v>238</v>
      </c>
      <c r="F14" s="7" t="s">
        <v>13</v>
      </c>
      <c r="G14" s="12">
        <v>117449.99999999999</v>
      </c>
      <c r="H14" s="12">
        <v>33490</v>
      </c>
      <c r="I14" s="5" t="s">
        <v>35</v>
      </c>
      <c r="J14" s="5">
        <v>18150112723</v>
      </c>
      <c r="K14" s="7" t="s">
        <v>9</v>
      </c>
      <c r="L14" s="21" t="s">
        <v>272</v>
      </c>
    </row>
    <row r="15" spans="1:13" s="3" customFormat="1" ht="24.75" customHeight="1">
      <c r="A15" s="4">
        <v>13</v>
      </c>
      <c r="B15" s="10" t="s">
        <v>10</v>
      </c>
      <c r="C15" s="10" t="s">
        <v>78</v>
      </c>
      <c r="D15" s="10" t="s">
        <v>77</v>
      </c>
      <c r="E15" s="8">
        <v>254</v>
      </c>
      <c r="F15" s="10" t="s">
        <v>13</v>
      </c>
      <c r="G15" s="8">
        <v>119828</v>
      </c>
      <c r="H15" s="12">
        <v>33965.599999999999</v>
      </c>
      <c r="I15" s="10" t="s">
        <v>35</v>
      </c>
      <c r="J15" s="11">
        <v>18150112723</v>
      </c>
      <c r="K15" s="10" t="s">
        <v>79</v>
      </c>
      <c r="L15" s="21" t="s">
        <v>274</v>
      </c>
      <c r="M15" s="9"/>
    </row>
    <row r="16" spans="1:13" s="3" customFormat="1" ht="24.75" customHeight="1">
      <c r="A16" s="4">
        <v>14</v>
      </c>
      <c r="B16" s="10" t="s">
        <v>10</v>
      </c>
      <c r="C16" s="10" t="s">
        <v>81</v>
      </c>
      <c r="D16" s="10" t="s">
        <v>80</v>
      </c>
      <c r="E16" s="8">
        <v>403</v>
      </c>
      <c r="F16" s="10" t="s">
        <v>13</v>
      </c>
      <c r="G16" s="8">
        <v>222475</v>
      </c>
      <c r="H16" s="12">
        <v>54495</v>
      </c>
      <c r="I16" s="10" t="s">
        <v>82</v>
      </c>
      <c r="J16" s="11">
        <v>13606037619</v>
      </c>
      <c r="K16" s="10" t="s">
        <v>79</v>
      </c>
      <c r="L16" s="21" t="s">
        <v>274</v>
      </c>
      <c r="M16" s="9"/>
    </row>
    <row r="17" spans="1:13" s="3" customFormat="1" ht="24.75" customHeight="1">
      <c r="A17" s="4">
        <v>15</v>
      </c>
      <c r="B17" s="10" t="s">
        <v>10</v>
      </c>
      <c r="C17" s="10" t="s">
        <v>107</v>
      </c>
      <c r="D17" s="10" t="s">
        <v>106</v>
      </c>
      <c r="E17" s="8">
        <v>1300</v>
      </c>
      <c r="F17" s="10" t="s">
        <v>13</v>
      </c>
      <c r="G17" s="8">
        <v>655650</v>
      </c>
      <c r="H17" s="12">
        <v>141130</v>
      </c>
      <c r="I17" s="10" t="s">
        <v>14</v>
      </c>
      <c r="J17" s="11">
        <v>13959285931</v>
      </c>
      <c r="K17" s="10" t="s">
        <v>79</v>
      </c>
      <c r="L17" s="21" t="s">
        <v>273</v>
      </c>
      <c r="M17" s="9"/>
    </row>
    <row r="18" spans="1:13" s="3" customFormat="1" ht="24.75" customHeight="1">
      <c r="A18" s="4">
        <v>16</v>
      </c>
      <c r="B18" s="10" t="s">
        <v>10</v>
      </c>
      <c r="C18" s="10" t="s">
        <v>123</v>
      </c>
      <c r="D18" s="10" t="s">
        <v>122</v>
      </c>
      <c r="E18" s="8">
        <v>185</v>
      </c>
      <c r="F18" s="10" t="s">
        <v>13</v>
      </c>
      <c r="G18" s="8">
        <v>185782</v>
      </c>
      <c r="H18" s="12">
        <v>47156.4</v>
      </c>
      <c r="I18" s="10" t="s">
        <v>35</v>
      </c>
      <c r="J18" s="11">
        <v>18150112723</v>
      </c>
      <c r="K18" s="10" t="s">
        <v>79</v>
      </c>
      <c r="L18" s="21" t="s">
        <v>273</v>
      </c>
      <c r="M18" s="9"/>
    </row>
    <row r="19" spans="1:13" s="3" customFormat="1" ht="24.75" customHeight="1">
      <c r="A19" s="4">
        <v>17</v>
      </c>
      <c r="B19" s="10" t="s">
        <v>10</v>
      </c>
      <c r="C19" s="10" t="s">
        <v>127</v>
      </c>
      <c r="D19" s="10" t="s">
        <v>126</v>
      </c>
      <c r="E19" s="8">
        <v>120</v>
      </c>
      <c r="F19" s="10" t="s">
        <v>13</v>
      </c>
      <c r="G19" s="8">
        <v>117150</v>
      </c>
      <c r="H19" s="12">
        <v>33430</v>
      </c>
      <c r="I19" s="10" t="s">
        <v>14</v>
      </c>
      <c r="J19" s="11">
        <v>13959285931</v>
      </c>
      <c r="K19" s="10" t="s">
        <v>79</v>
      </c>
      <c r="L19" s="21" t="s">
        <v>273</v>
      </c>
      <c r="M19" s="9"/>
    </row>
    <row r="20" spans="1:13" s="3" customFormat="1" ht="24.75" customHeight="1">
      <c r="A20" s="4">
        <v>18</v>
      </c>
      <c r="B20" s="10" t="s">
        <v>10</v>
      </c>
      <c r="C20" s="10" t="s">
        <v>145</v>
      </c>
      <c r="D20" s="10" t="s">
        <v>144</v>
      </c>
      <c r="E20" s="8">
        <v>685</v>
      </c>
      <c r="F20" s="10" t="s">
        <v>13</v>
      </c>
      <c r="G20" s="8">
        <v>592800</v>
      </c>
      <c r="H20" s="12">
        <v>128560</v>
      </c>
      <c r="I20" s="10" t="s">
        <v>72</v>
      </c>
      <c r="J20" s="11">
        <v>13774651432</v>
      </c>
      <c r="K20" s="10" t="s">
        <v>79</v>
      </c>
      <c r="L20" s="21" t="s">
        <v>273</v>
      </c>
      <c r="M20" s="9"/>
    </row>
    <row r="21" spans="1:13" s="3" customFormat="1" ht="24.75" customHeight="1">
      <c r="A21" s="4">
        <v>19</v>
      </c>
      <c r="B21" s="10" t="s">
        <v>10</v>
      </c>
      <c r="C21" s="10" t="s">
        <v>151</v>
      </c>
      <c r="D21" s="10" t="s">
        <v>152</v>
      </c>
      <c r="E21" s="8">
        <v>765</v>
      </c>
      <c r="F21" s="10" t="s">
        <v>153</v>
      </c>
      <c r="G21" s="8">
        <v>483559</v>
      </c>
      <c r="H21" s="12">
        <v>106711.8</v>
      </c>
      <c r="I21" s="10" t="s">
        <v>14</v>
      </c>
      <c r="J21" s="11">
        <v>13959285931</v>
      </c>
      <c r="K21" s="10" t="s">
        <v>79</v>
      </c>
      <c r="L21" s="21" t="s">
        <v>273</v>
      </c>
      <c r="M21" s="9"/>
    </row>
    <row r="22" spans="1:13" s="3" customFormat="1" ht="24.75" customHeight="1">
      <c r="A22" s="4">
        <v>20</v>
      </c>
      <c r="B22" s="10" t="s">
        <v>10</v>
      </c>
      <c r="C22" s="10" t="s">
        <v>158</v>
      </c>
      <c r="D22" s="10" t="s">
        <v>159</v>
      </c>
      <c r="E22" s="8">
        <v>111</v>
      </c>
      <c r="F22" s="10" t="s">
        <v>160</v>
      </c>
      <c r="G22" s="8">
        <v>101788</v>
      </c>
      <c r="H22" s="12">
        <v>30357.599999999999</v>
      </c>
      <c r="I22" s="10" t="s">
        <v>35</v>
      </c>
      <c r="J22" s="11">
        <v>18150112723</v>
      </c>
      <c r="K22" s="10" t="s">
        <v>79</v>
      </c>
      <c r="L22" s="21" t="s">
        <v>273</v>
      </c>
      <c r="M22" s="9"/>
    </row>
    <row r="23" spans="1:13" s="3" customFormat="1" ht="24.75" customHeight="1">
      <c r="A23" s="4">
        <v>21</v>
      </c>
      <c r="B23" s="10" t="s">
        <v>10</v>
      </c>
      <c r="C23" s="10" t="s">
        <v>164</v>
      </c>
      <c r="D23" s="10" t="s">
        <v>163</v>
      </c>
      <c r="E23" s="8">
        <v>325</v>
      </c>
      <c r="F23" s="10" t="s">
        <v>13</v>
      </c>
      <c r="G23" s="8">
        <v>415724</v>
      </c>
      <c r="H23" s="12">
        <v>93144.8</v>
      </c>
      <c r="I23" s="10" t="s">
        <v>165</v>
      </c>
      <c r="J23" s="11">
        <v>18659218681</v>
      </c>
      <c r="K23" s="10" t="s">
        <v>79</v>
      </c>
      <c r="L23" s="21" t="s">
        <v>273</v>
      </c>
      <c r="M23" s="9"/>
    </row>
    <row r="24" spans="1:13" s="3" customFormat="1" ht="24.75" customHeight="1">
      <c r="A24" s="4">
        <v>22</v>
      </c>
      <c r="B24" s="10" t="s">
        <v>10</v>
      </c>
      <c r="C24" s="10" t="s">
        <v>177</v>
      </c>
      <c r="D24" s="10" t="s">
        <v>176</v>
      </c>
      <c r="E24" s="8">
        <v>156</v>
      </c>
      <c r="F24" s="10" t="s">
        <v>178</v>
      </c>
      <c r="G24" s="8">
        <v>187200</v>
      </c>
      <c r="H24" s="12">
        <v>47440</v>
      </c>
      <c r="I24" s="10" t="s">
        <v>30</v>
      </c>
      <c r="J24" s="11">
        <v>18559286867</v>
      </c>
      <c r="K24" s="10" t="s">
        <v>79</v>
      </c>
      <c r="L24" s="21" t="s">
        <v>273</v>
      </c>
      <c r="M24" s="9"/>
    </row>
    <row r="25" spans="1:13" s="3" customFormat="1" ht="24.75" customHeight="1">
      <c r="A25" s="4">
        <v>23</v>
      </c>
      <c r="B25" s="10" t="s">
        <v>10</v>
      </c>
      <c r="C25" s="10" t="s">
        <v>183</v>
      </c>
      <c r="D25" s="10" t="s">
        <v>182</v>
      </c>
      <c r="E25" s="8">
        <v>196</v>
      </c>
      <c r="F25" s="10" t="s">
        <v>184</v>
      </c>
      <c r="G25" s="8">
        <v>118404</v>
      </c>
      <c r="H25" s="12">
        <v>33680.800000000003</v>
      </c>
      <c r="I25" s="10" t="s">
        <v>185</v>
      </c>
      <c r="J25" s="11">
        <v>13779954686</v>
      </c>
      <c r="K25" s="10" t="s">
        <v>79</v>
      </c>
      <c r="L25" s="21" t="s">
        <v>273</v>
      </c>
      <c r="M25" s="9"/>
    </row>
    <row r="26" spans="1:13" s="3" customFormat="1" ht="24.75" customHeight="1">
      <c r="A26" s="4">
        <v>24</v>
      </c>
      <c r="B26" s="10" t="s">
        <v>10</v>
      </c>
      <c r="C26" s="10" t="s">
        <v>198</v>
      </c>
      <c r="D26" s="10" t="s">
        <v>199</v>
      </c>
      <c r="E26" s="8">
        <v>282</v>
      </c>
      <c r="F26" s="10" t="s">
        <v>10</v>
      </c>
      <c r="G26" s="8">
        <v>230131</v>
      </c>
      <c r="H26" s="12">
        <v>56026.2</v>
      </c>
      <c r="I26" s="10" t="s">
        <v>200</v>
      </c>
      <c r="J26" s="11">
        <v>18005026822</v>
      </c>
      <c r="K26" s="10" t="s">
        <v>79</v>
      </c>
      <c r="L26" s="21" t="s">
        <v>273</v>
      </c>
      <c r="M26" s="9"/>
    </row>
    <row r="27" spans="1:13" s="3" customFormat="1" ht="24.75" customHeight="1">
      <c r="A27" s="4">
        <v>25</v>
      </c>
      <c r="B27" s="10" t="s">
        <v>10</v>
      </c>
      <c r="C27" s="10" t="s">
        <v>217</v>
      </c>
      <c r="D27" s="10" t="s">
        <v>216</v>
      </c>
      <c r="E27" s="8">
        <v>160</v>
      </c>
      <c r="F27" s="10" t="s">
        <v>218</v>
      </c>
      <c r="G27" s="8">
        <v>114218</v>
      </c>
      <c r="H27" s="12">
        <v>32843.599999999999</v>
      </c>
      <c r="I27" s="10" t="s">
        <v>82</v>
      </c>
      <c r="J27" s="11">
        <v>13606037619</v>
      </c>
      <c r="K27" s="10" t="s">
        <v>79</v>
      </c>
      <c r="L27" s="21" t="s">
        <v>273</v>
      </c>
      <c r="M27" s="9"/>
    </row>
    <row r="28" spans="1:13" s="3" customFormat="1" ht="24.75" customHeight="1">
      <c r="A28" s="4">
        <v>26</v>
      </c>
      <c r="B28" s="10" t="s">
        <v>10</v>
      </c>
      <c r="C28" s="10" t="s">
        <v>225</v>
      </c>
      <c r="D28" s="10" t="s">
        <v>224</v>
      </c>
      <c r="E28" s="8">
        <v>350</v>
      </c>
      <c r="F28" s="10" t="s">
        <v>226</v>
      </c>
      <c r="G28" s="8">
        <v>103783</v>
      </c>
      <c r="H28" s="12">
        <v>30756.6</v>
      </c>
      <c r="I28" s="10" t="s">
        <v>82</v>
      </c>
      <c r="J28" s="11">
        <v>13606037619</v>
      </c>
      <c r="K28" s="10" t="s">
        <v>79</v>
      </c>
      <c r="L28" s="21" t="s">
        <v>273</v>
      </c>
      <c r="M28" s="9"/>
    </row>
    <row r="29" spans="1:13" s="3" customFormat="1" ht="24.75" customHeight="1">
      <c r="A29" s="4">
        <v>27</v>
      </c>
      <c r="B29" s="10" t="s">
        <v>10</v>
      </c>
      <c r="C29" s="10" t="s">
        <v>228</v>
      </c>
      <c r="D29" s="10" t="s">
        <v>227</v>
      </c>
      <c r="E29" s="8">
        <v>701</v>
      </c>
      <c r="F29" s="10" t="s">
        <v>10</v>
      </c>
      <c r="G29" s="8">
        <v>746498</v>
      </c>
      <c r="H29" s="12">
        <v>159299.6</v>
      </c>
      <c r="I29" s="10" t="s">
        <v>200</v>
      </c>
      <c r="J29" s="11">
        <v>18005026822</v>
      </c>
      <c r="K29" s="10" t="s">
        <v>79</v>
      </c>
      <c r="L29" s="21" t="s">
        <v>273</v>
      </c>
      <c r="M29" s="9"/>
    </row>
    <row r="30" spans="1:13" s="3" customFormat="1" ht="24.75" customHeight="1">
      <c r="A30" s="4">
        <v>28</v>
      </c>
      <c r="B30" s="10" t="s">
        <v>10</v>
      </c>
      <c r="C30" s="10" t="s">
        <v>238</v>
      </c>
      <c r="D30" s="10" t="s">
        <v>239</v>
      </c>
      <c r="E30" s="8">
        <v>603</v>
      </c>
      <c r="F30" s="10" t="s">
        <v>10</v>
      </c>
      <c r="G30" s="8">
        <v>726450</v>
      </c>
      <c r="H30" s="12">
        <v>155290</v>
      </c>
      <c r="I30" s="20" t="s">
        <v>200</v>
      </c>
      <c r="J30" s="11">
        <v>18005026822</v>
      </c>
      <c r="K30" s="10" t="s">
        <v>79</v>
      </c>
      <c r="L30" s="21" t="s">
        <v>273</v>
      </c>
      <c r="M30" s="9"/>
    </row>
    <row r="31" spans="1:13" s="3" customFormat="1" ht="24.75" customHeight="1">
      <c r="A31" s="4">
        <v>29</v>
      </c>
      <c r="B31" s="10" t="s">
        <v>10</v>
      </c>
      <c r="C31" s="10" t="s">
        <v>257</v>
      </c>
      <c r="D31" s="10" t="s">
        <v>256</v>
      </c>
      <c r="E31" s="8">
        <v>222</v>
      </c>
      <c r="F31" s="10" t="s">
        <v>181</v>
      </c>
      <c r="G31" s="8">
        <v>96400</v>
      </c>
      <c r="H31" s="15">
        <v>28920</v>
      </c>
      <c r="I31" s="20" t="s">
        <v>200</v>
      </c>
      <c r="J31" s="11">
        <v>18005026822</v>
      </c>
      <c r="K31" s="10" t="s">
        <v>79</v>
      </c>
      <c r="L31" s="21" t="s">
        <v>273</v>
      </c>
      <c r="M31" s="9"/>
    </row>
    <row r="32" spans="1:13">
      <c r="A32" s="47" t="s">
        <v>292</v>
      </c>
      <c r="B32" s="47"/>
      <c r="C32" s="47"/>
      <c r="D32" s="47"/>
      <c r="E32" s="47"/>
      <c r="F32" s="47"/>
      <c r="G32" s="25">
        <f>SUM(G3:G31)</f>
        <v>8551849</v>
      </c>
      <c r="H32" s="25">
        <f>SUM(H3:H31)</f>
        <v>1999999.6000000003</v>
      </c>
      <c r="I32" s="18"/>
      <c r="J32" s="18"/>
      <c r="K32" s="18"/>
      <c r="L32" s="18"/>
    </row>
  </sheetData>
  <sortState ref="A1:M216">
    <sortCondition ref="B86"/>
  </sortState>
  <mergeCells count="2">
    <mergeCell ref="A1:L1"/>
    <mergeCell ref="A32:F32"/>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Z134"/>
  <sheetViews>
    <sheetView topLeftCell="A38" workbookViewId="0">
      <selection activeCell="M55" sqref="A1:M55"/>
    </sheetView>
  </sheetViews>
  <sheetFormatPr defaultRowHeight="13.5"/>
  <cols>
    <col min="2" max="2" width="26.875" customWidth="1"/>
    <col min="3" max="3" width="14.375" customWidth="1"/>
    <col min="4" max="4" width="28.25" customWidth="1"/>
    <col min="6" max="6" width="24.375" customWidth="1"/>
    <col min="7" max="7" width="10.5" bestFit="1" customWidth="1"/>
    <col min="10" max="10" width="13.375" customWidth="1"/>
    <col min="12" max="12" width="20.5" customWidth="1"/>
  </cols>
  <sheetData>
    <row r="1" spans="1:180" s="17" customFormat="1" ht="30" customHeight="1">
      <c r="A1" s="45" t="s">
        <v>276</v>
      </c>
      <c r="B1" s="46"/>
      <c r="C1" s="46"/>
      <c r="D1" s="46"/>
      <c r="E1" s="46"/>
      <c r="F1" s="46"/>
      <c r="G1" s="46"/>
      <c r="H1" s="46"/>
      <c r="I1" s="46"/>
      <c r="J1" s="46"/>
      <c r="K1" s="46"/>
      <c r="L1" s="46"/>
    </row>
    <row r="2" spans="1:180" s="9" customFormat="1" ht="32.25" customHeight="1">
      <c r="A2" s="1" t="s">
        <v>0</v>
      </c>
      <c r="B2" s="1" t="s">
        <v>1</v>
      </c>
      <c r="C2" s="1" t="s">
        <v>2</v>
      </c>
      <c r="D2" s="1" t="s">
        <v>3</v>
      </c>
      <c r="E2" s="1" t="s">
        <v>4</v>
      </c>
      <c r="F2" s="1" t="s">
        <v>5</v>
      </c>
      <c r="G2" s="1" t="s">
        <v>266</v>
      </c>
      <c r="H2" s="2" t="s">
        <v>265</v>
      </c>
      <c r="I2" s="1" t="s">
        <v>6</v>
      </c>
      <c r="J2" s="1" t="s">
        <v>7</v>
      </c>
      <c r="K2" s="1" t="s">
        <v>8</v>
      </c>
      <c r="L2" s="1" t="s">
        <v>269</v>
      </c>
      <c r="M2" s="3"/>
    </row>
    <row r="3" spans="1:180" s="14" customFormat="1" ht="32.25" customHeight="1">
      <c r="A3" s="4">
        <v>1</v>
      </c>
      <c r="B3" s="5" t="s">
        <v>38</v>
      </c>
      <c r="C3" s="4" t="s">
        <v>39</v>
      </c>
      <c r="D3" s="6" t="s">
        <v>40</v>
      </c>
      <c r="E3" s="7">
        <v>136</v>
      </c>
      <c r="F3" s="5" t="s">
        <v>41</v>
      </c>
      <c r="G3" s="12">
        <v>68980</v>
      </c>
      <c r="H3" s="12">
        <v>20694</v>
      </c>
      <c r="I3" s="5" t="s">
        <v>42</v>
      </c>
      <c r="J3" s="5">
        <v>13636931883</v>
      </c>
      <c r="K3" s="7" t="s">
        <v>36</v>
      </c>
      <c r="L3" s="21" t="s">
        <v>272</v>
      </c>
      <c r="M3" s="3"/>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row>
    <row r="4" spans="1:180" s="14" customFormat="1" ht="32.25" customHeight="1">
      <c r="A4" s="4">
        <v>2</v>
      </c>
      <c r="B4" s="5" t="s">
        <v>38</v>
      </c>
      <c r="C4" s="4" t="s">
        <v>43</v>
      </c>
      <c r="D4" s="6" t="s">
        <v>44</v>
      </c>
      <c r="E4" s="7">
        <v>1599</v>
      </c>
      <c r="F4" s="5" t="s">
        <v>41</v>
      </c>
      <c r="G4" s="12">
        <v>962940</v>
      </c>
      <c r="H4" s="12">
        <v>202588</v>
      </c>
      <c r="I4" s="5" t="s">
        <v>45</v>
      </c>
      <c r="J4" s="5">
        <v>15859293002</v>
      </c>
      <c r="K4" s="7" t="s">
        <v>36</v>
      </c>
      <c r="L4" s="21" t="s">
        <v>271</v>
      </c>
      <c r="M4" s="3"/>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row>
    <row r="5" spans="1:180" s="9" customFormat="1" ht="32.25" customHeight="1">
      <c r="A5" s="4">
        <v>3</v>
      </c>
      <c r="B5" s="7" t="s">
        <v>38</v>
      </c>
      <c r="C5" s="4" t="s">
        <v>46</v>
      </c>
      <c r="D5" s="6" t="s">
        <v>47</v>
      </c>
      <c r="E5" s="7">
        <v>263</v>
      </c>
      <c r="F5" s="7" t="s">
        <v>38</v>
      </c>
      <c r="G5" s="12">
        <v>133725</v>
      </c>
      <c r="H5" s="12">
        <v>36745</v>
      </c>
      <c r="I5" s="5" t="s">
        <v>48</v>
      </c>
      <c r="J5" s="5">
        <v>15859293002</v>
      </c>
      <c r="K5" s="7" t="s">
        <v>36</v>
      </c>
      <c r="L5" s="21" t="s">
        <v>271</v>
      </c>
      <c r="M5" s="3"/>
    </row>
    <row r="6" spans="1:180" s="9" customFormat="1" ht="32.25" customHeight="1">
      <c r="A6" s="4">
        <v>4</v>
      </c>
      <c r="B6" s="7" t="s">
        <v>38</v>
      </c>
      <c r="C6" s="4" t="s">
        <v>49</v>
      </c>
      <c r="D6" s="6" t="s">
        <v>50</v>
      </c>
      <c r="E6" s="7">
        <v>358</v>
      </c>
      <c r="F6" s="7" t="s">
        <v>38</v>
      </c>
      <c r="G6" s="12">
        <v>74060</v>
      </c>
      <c r="H6" s="12">
        <v>22218</v>
      </c>
      <c r="I6" s="5" t="s">
        <v>48</v>
      </c>
      <c r="J6" s="5">
        <v>15859293002</v>
      </c>
      <c r="K6" s="7" t="s">
        <v>36</v>
      </c>
      <c r="L6" s="21" t="s">
        <v>271</v>
      </c>
      <c r="M6" s="3"/>
    </row>
    <row r="7" spans="1:180" s="9" customFormat="1" ht="32.25" customHeight="1">
      <c r="A7" s="4">
        <v>5</v>
      </c>
      <c r="B7" s="7" t="s">
        <v>38</v>
      </c>
      <c r="C7" s="4" t="s">
        <v>51</v>
      </c>
      <c r="D7" s="6" t="s">
        <v>52</v>
      </c>
      <c r="E7" s="7">
        <v>373</v>
      </c>
      <c r="F7" s="7" t="s">
        <v>53</v>
      </c>
      <c r="G7" s="12">
        <v>237045</v>
      </c>
      <c r="H7" s="12">
        <v>57409</v>
      </c>
      <c r="I7" s="5" t="s">
        <v>54</v>
      </c>
      <c r="J7" s="5">
        <v>18850050041</v>
      </c>
      <c r="K7" s="7" t="s">
        <v>36</v>
      </c>
      <c r="L7" s="21" t="s">
        <v>271</v>
      </c>
      <c r="M7" s="3"/>
    </row>
    <row r="8" spans="1:180" s="9" customFormat="1" ht="32.25" customHeight="1">
      <c r="A8" s="4">
        <v>6</v>
      </c>
      <c r="B8" s="7" t="s">
        <v>38</v>
      </c>
      <c r="C8" s="4" t="s">
        <v>55</v>
      </c>
      <c r="D8" s="6" t="s">
        <v>56</v>
      </c>
      <c r="E8" s="7">
        <v>933</v>
      </c>
      <c r="F8" s="7" t="s">
        <v>38</v>
      </c>
      <c r="G8" s="12">
        <v>621030</v>
      </c>
      <c r="H8" s="12">
        <v>134206</v>
      </c>
      <c r="I8" s="5" t="s">
        <v>57</v>
      </c>
      <c r="J8" s="5">
        <v>13636931883</v>
      </c>
      <c r="K8" s="7" t="s">
        <v>36</v>
      </c>
      <c r="L8" s="21" t="s">
        <v>271</v>
      </c>
      <c r="M8" s="3"/>
    </row>
    <row r="9" spans="1:180" s="9" customFormat="1" ht="32.25" customHeight="1">
      <c r="A9" s="4">
        <v>7</v>
      </c>
      <c r="B9" s="7" t="s">
        <v>38</v>
      </c>
      <c r="C9" s="4" t="s">
        <v>58</v>
      </c>
      <c r="D9" s="6" t="s">
        <v>59</v>
      </c>
      <c r="E9" s="7">
        <v>778</v>
      </c>
      <c r="F9" s="7" t="s">
        <v>38</v>
      </c>
      <c r="G9" s="12">
        <v>316410</v>
      </c>
      <c r="H9" s="12">
        <v>73282</v>
      </c>
      <c r="I9" s="5" t="s">
        <v>60</v>
      </c>
      <c r="J9" s="5">
        <v>13860453886</v>
      </c>
      <c r="K9" s="7" t="s">
        <v>36</v>
      </c>
      <c r="L9" s="21" t="s">
        <v>271</v>
      </c>
      <c r="M9" s="3"/>
    </row>
    <row r="10" spans="1:180" s="9" customFormat="1" ht="32.25" customHeight="1">
      <c r="A10" s="4">
        <v>8</v>
      </c>
      <c r="B10" s="7" t="s">
        <v>38</v>
      </c>
      <c r="C10" s="4" t="s">
        <v>61</v>
      </c>
      <c r="D10" s="6" t="s">
        <v>62</v>
      </c>
      <c r="E10" s="7">
        <v>243</v>
      </c>
      <c r="F10" s="7" t="s">
        <v>38</v>
      </c>
      <c r="G10" s="12">
        <v>75900</v>
      </c>
      <c r="H10" s="12">
        <v>22770</v>
      </c>
      <c r="I10" s="5" t="s">
        <v>63</v>
      </c>
      <c r="J10" s="5">
        <v>18859227961</v>
      </c>
      <c r="K10" s="7" t="s">
        <v>36</v>
      </c>
      <c r="L10" s="21" t="s">
        <v>271</v>
      </c>
      <c r="M10" s="3"/>
    </row>
    <row r="11" spans="1:180" s="9" customFormat="1" ht="32.25" customHeight="1">
      <c r="A11" s="4">
        <v>9</v>
      </c>
      <c r="B11" s="10" t="s">
        <v>38</v>
      </c>
      <c r="C11" s="10" t="s">
        <v>87</v>
      </c>
      <c r="D11" s="10" t="s">
        <v>86</v>
      </c>
      <c r="E11" s="8">
        <v>602</v>
      </c>
      <c r="F11" s="10" t="s">
        <v>41</v>
      </c>
      <c r="G11" s="8">
        <v>232070</v>
      </c>
      <c r="H11" s="12">
        <v>56414</v>
      </c>
      <c r="I11" s="10" t="s">
        <v>88</v>
      </c>
      <c r="J11" s="11">
        <v>18559641818</v>
      </c>
      <c r="K11" s="10" t="s">
        <v>83</v>
      </c>
      <c r="L11" s="21" t="s">
        <v>273</v>
      </c>
    </row>
    <row r="12" spans="1:180" s="9" customFormat="1" ht="32.25" customHeight="1">
      <c r="A12" s="4">
        <v>10</v>
      </c>
      <c r="B12" s="10" t="s">
        <v>38</v>
      </c>
      <c r="C12" s="10" t="s">
        <v>90</v>
      </c>
      <c r="D12" s="10" t="s">
        <v>89</v>
      </c>
      <c r="E12" s="8">
        <v>583</v>
      </c>
      <c r="F12" s="10" t="s">
        <v>41</v>
      </c>
      <c r="G12" s="8">
        <v>500948</v>
      </c>
      <c r="H12" s="12">
        <v>110189.6</v>
      </c>
      <c r="I12" s="10" t="s">
        <v>91</v>
      </c>
      <c r="J12" s="11">
        <v>18559224506</v>
      </c>
      <c r="K12" s="10" t="s">
        <v>83</v>
      </c>
      <c r="L12" s="21" t="s">
        <v>273</v>
      </c>
    </row>
    <row r="13" spans="1:180" s="9" customFormat="1" ht="32.25" customHeight="1">
      <c r="A13" s="4">
        <v>11</v>
      </c>
      <c r="B13" s="10" t="s">
        <v>38</v>
      </c>
      <c r="C13" s="10" t="s">
        <v>94</v>
      </c>
      <c r="D13" s="10" t="s">
        <v>93</v>
      </c>
      <c r="E13" s="8">
        <v>839</v>
      </c>
      <c r="F13" s="10" t="s">
        <v>41</v>
      </c>
      <c r="G13" s="8">
        <v>121125</v>
      </c>
      <c r="H13" s="12">
        <v>34225</v>
      </c>
      <c r="I13" s="10" t="s">
        <v>95</v>
      </c>
      <c r="J13" s="11">
        <v>13600933791</v>
      </c>
      <c r="K13" s="10" t="s">
        <v>83</v>
      </c>
      <c r="L13" s="21" t="s">
        <v>273</v>
      </c>
    </row>
    <row r="14" spans="1:180" s="9" customFormat="1" ht="32.25" customHeight="1">
      <c r="A14" s="4">
        <v>12</v>
      </c>
      <c r="B14" s="10" t="s">
        <v>38</v>
      </c>
      <c r="C14" s="10" t="s">
        <v>97</v>
      </c>
      <c r="D14" s="10" t="s">
        <v>96</v>
      </c>
      <c r="E14" s="8">
        <v>966</v>
      </c>
      <c r="F14" s="10" t="s">
        <v>41</v>
      </c>
      <c r="G14" s="8">
        <v>687720</v>
      </c>
      <c r="H14" s="12">
        <v>147544</v>
      </c>
      <c r="I14" s="10" t="s">
        <v>63</v>
      </c>
      <c r="J14" s="11">
        <v>18859227961</v>
      </c>
      <c r="K14" s="10" t="s">
        <v>83</v>
      </c>
      <c r="L14" s="21" t="s">
        <v>273</v>
      </c>
    </row>
    <row r="15" spans="1:180" s="9" customFormat="1" ht="32.25" customHeight="1">
      <c r="A15" s="4">
        <v>13</v>
      </c>
      <c r="B15" s="10" t="s">
        <v>38</v>
      </c>
      <c r="C15" s="10" t="s">
        <v>99</v>
      </c>
      <c r="D15" s="10" t="s">
        <v>98</v>
      </c>
      <c r="E15" s="8">
        <v>327</v>
      </c>
      <c r="F15" s="10" t="s">
        <v>41</v>
      </c>
      <c r="G15" s="8">
        <v>117160</v>
      </c>
      <c r="H15" s="12">
        <v>33432</v>
      </c>
      <c r="I15" s="10" t="s">
        <v>88</v>
      </c>
      <c r="J15" s="11">
        <v>18559641818</v>
      </c>
      <c r="K15" s="10" t="s">
        <v>83</v>
      </c>
      <c r="L15" s="21" t="s">
        <v>273</v>
      </c>
    </row>
    <row r="16" spans="1:180" s="9" customFormat="1" ht="32.25" customHeight="1">
      <c r="A16" s="4">
        <v>14</v>
      </c>
      <c r="B16" s="10" t="s">
        <v>38</v>
      </c>
      <c r="C16" s="10" t="s">
        <v>99</v>
      </c>
      <c r="D16" s="10" t="s">
        <v>100</v>
      </c>
      <c r="E16" s="8">
        <v>382</v>
      </c>
      <c r="F16" s="10" t="s">
        <v>41</v>
      </c>
      <c r="G16" s="8">
        <v>133985</v>
      </c>
      <c r="H16" s="12">
        <v>36797</v>
      </c>
      <c r="I16" s="10" t="s">
        <v>63</v>
      </c>
      <c r="J16" s="11">
        <v>18859227961</v>
      </c>
      <c r="K16" s="10" t="s">
        <v>83</v>
      </c>
      <c r="L16" s="21" t="s">
        <v>273</v>
      </c>
    </row>
    <row r="17" spans="1:182" s="9" customFormat="1" ht="32.25" customHeight="1">
      <c r="A17" s="4">
        <v>15</v>
      </c>
      <c r="B17" s="10" t="s">
        <v>38</v>
      </c>
      <c r="C17" s="10" t="s">
        <v>105</v>
      </c>
      <c r="D17" s="10" t="s">
        <v>104</v>
      </c>
      <c r="E17" s="8">
        <v>471</v>
      </c>
      <c r="F17" s="10" t="s">
        <v>53</v>
      </c>
      <c r="G17" s="8">
        <v>313420</v>
      </c>
      <c r="H17" s="12">
        <v>72684</v>
      </c>
      <c r="I17" s="10" t="s">
        <v>54</v>
      </c>
      <c r="J17" s="11">
        <v>18850050041</v>
      </c>
      <c r="K17" s="10" t="s">
        <v>83</v>
      </c>
      <c r="L17" s="21" t="s">
        <v>273</v>
      </c>
    </row>
    <row r="18" spans="1:182" s="9" customFormat="1" ht="32.25" customHeight="1">
      <c r="A18" s="4">
        <v>16</v>
      </c>
      <c r="B18" s="10" t="s">
        <v>38</v>
      </c>
      <c r="C18" s="10" t="s">
        <v>109</v>
      </c>
      <c r="D18" s="10" t="s">
        <v>108</v>
      </c>
      <c r="E18" s="8">
        <v>993</v>
      </c>
      <c r="F18" s="10" t="s">
        <v>41</v>
      </c>
      <c r="G18" s="8">
        <v>714705</v>
      </c>
      <c r="H18" s="12">
        <v>152941</v>
      </c>
      <c r="I18" s="10" t="s">
        <v>95</v>
      </c>
      <c r="J18" s="11">
        <v>13600933791</v>
      </c>
      <c r="K18" s="10" t="s">
        <v>83</v>
      </c>
      <c r="L18" s="21" t="s">
        <v>273</v>
      </c>
    </row>
    <row r="19" spans="1:182" s="9" customFormat="1" ht="32.25" customHeight="1">
      <c r="A19" s="4">
        <v>17</v>
      </c>
      <c r="B19" s="10" t="s">
        <v>38</v>
      </c>
      <c r="C19" s="10" t="s">
        <v>110</v>
      </c>
      <c r="D19" s="10" t="s">
        <v>112</v>
      </c>
      <c r="E19" s="8">
        <v>215</v>
      </c>
      <c r="F19" s="10" t="s">
        <v>41</v>
      </c>
      <c r="G19" s="8">
        <v>93670</v>
      </c>
      <c r="H19" s="15">
        <v>28101</v>
      </c>
      <c r="I19" s="10" t="s">
        <v>88</v>
      </c>
      <c r="J19" s="11">
        <v>18559641818</v>
      </c>
      <c r="K19" s="10" t="s">
        <v>83</v>
      </c>
      <c r="L19" s="21" t="s">
        <v>273</v>
      </c>
    </row>
    <row r="20" spans="1:182" s="9" customFormat="1" ht="32.25" customHeight="1">
      <c r="A20" s="4">
        <v>18</v>
      </c>
      <c r="B20" s="10" t="s">
        <v>38</v>
      </c>
      <c r="C20" s="10" t="s">
        <v>114</v>
      </c>
      <c r="D20" s="10" t="s">
        <v>113</v>
      </c>
      <c r="E20" s="8">
        <v>129</v>
      </c>
      <c r="F20" s="10" t="s">
        <v>41</v>
      </c>
      <c r="G20" s="8">
        <v>66250</v>
      </c>
      <c r="H20" s="15">
        <v>19875</v>
      </c>
      <c r="I20" s="10" t="s">
        <v>63</v>
      </c>
      <c r="J20" s="11">
        <v>18859227961</v>
      </c>
      <c r="K20" s="10" t="s">
        <v>83</v>
      </c>
      <c r="L20" s="21" t="s">
        <v>273</v>
      </c>
    </row>
    <row r="21" spans="1:182" s="9" customFormat="1" ht="32.25" customHeight="1">
      <c r="A21" s="4">
        <v>19</v>
      </c>
      <c r="B21" s="10" t="s">
        <v>38</v>
      </c>
      <c r="C21" s="10" t="s">
        <v>117</v>
      </c>
      <c r="D21" s="10" t="s">
        <v>116</v>
      </c>
      <c r="E21" s="8">
        <v>253</v>
      </c>
      <c r="F21" s="10" t="s">
        <v>41</v>
      </c>
      <c r="G21" s="8">
        <v>159610</v>
      </c>
      <c r="H21" s="12">
        <v>41922</v>
      </c>
      <c r="I21" s="10" t="s">
        <v>118</v>
      </c>
      <c r="J21" s="11">
        <v>17689945047</v>
      </c>
      <c r="K21" s="10" t="s">
        <v>83</v>
      </c>
      <c r="L21" s="21" t="s">
        <v>273</v>
      </c>
    </row>
    <row r="22" spans="1:182" s="9" customFormat="1" ht="32.25" customHeight="1">
      <c r="A22" s="4">
        <v>20</v>
      </c>
      <c r="B22" s="10" t="s">
        <v>38</v>
      </c>
      <c r="C22" s="10" t="s">
        <v>125</v>
      </c>
      <c r="D22" s="10" t="s">
        <v>124</v>
      </c>
      <c r="E22" s="8">
        <v>252</v>
      </c>
      <c r="F22" s="10" t="s">
        <v>41</v>
      </c>
      <c r="G22" s="8">
        <v>241550</v>
      </c>
      <c r="H22" s="12">
        <v>58310</v>
      </c>
      <c r="I22" s="10" t="s">
        <v>54</v>
      </c>
      <c r="J22" s="11">
        <v>18850050041</v>
      </c>
      <c r="K22" s="10" t="s">
        <v>83</v>
      </c>
      <c r="L22" s="21" t="s">
        <v>273</v>
      </c>
    </row>
    <row r="23" spans="1:182" s="9" customFormat="1" ht="32.25" customHeight="1">
      <c r="A23" s="4">
        <v>21</v>
      </c>
      <c r="B23" s="10" t="s">
        <v>38</v>
      </c>
      <c r="C23" s="10" t="s">
        <v>129</v>
      </c>
      <c r="D23" s="10" t="s">
        <v>128</v>
      </c>
      <c r="E23" s="8">
        <v>249</v>
      </c>
      <c r="F23" s="10" t="s">
        <v>130</v>
      </c>
      <c r="G23" s="8">
        <v>114500</v>
      </c>
      <c r="H23" s="12">
        <v>32900</v>
      </c>
      <c r="I23" s="10" t="s">
        <v>48</v>
      </c>
      <c r="J23" s="11">
        <v>15859293002</v>
      </c>
      <c r="K23" s="10" t="s">
        <v>83</v>
      </c>
      <c r="L23" s="21" t="s">
        <v>273</v>
      </c>
    </row>
    <row r="24" spans="1:182" s="9" customFormat="1" ht="32.25" customHeight="1">
      <c r="A24" s="4">
        <v>22</v>
      </c>
      <c r="B24" s="10" t="s">
        <v>38</v>
      </c>
      <c r="C24" s="10" t="s">
        <v>132</v>
      </c>
      <c r="D24" s="10" t="s">
        <v>131</v>
      </c>
      <c r="E24" s="8">
        <v>1177</v>
      </c>
      <c r="F24" s="10" t="s">
        <v>133</v>
      </c>
      <c r="G24" s="8">
        <v>845781</v>
      </c>
      <c r="H24" s="12">
        <v>179156.2</v>
      </c>
      <c r="I24" s="10" t="s">
        <v>54</v>
      </c>
      <c r="J24" s="11">
        <v>18850050041</v>
      </c>
      <c r="K24" s="10" t="s">
        <v>83</v>
      </c>
      <c r="L24" s="21" t="s">
        <v>273</v>
      </c>
    </row>
    <row r="25" spans="1:182" s="9" customFormat="1" ht="32.25" customHeight="1">
      <c r="A25" s="4">
        <v>23</v>
      </c>
      <c r="B25" s="10" t="s">
        <v>38</v>
      </c>
      <c r="C25" s="10" t="s">
        <v>135</v>
      </c>
      <c r="D25" s="10" t="s">
        <v>134</v>
      </c>
      <c r="E25" s="8">
        <v>1101</v>
      </c>
      <c r="F25" s="10" t="s">
        <v>133</v>
      </c>
      <c r="G25" s="8">
        <v>709066</v>
      </c>
      <c r="H25" s="12">
        <v>151813.20000000001</v>
      </c>
      <c r="I25" s="10" t="s">
        <v>54</v>
      </c>
      <c r="J25" s="11">
        <v>18850050041</v>
      </c>
      <c r="K25" s="10" t="s">
        <v>83</v>
      </c>
      <c r="L25" s="21" t="s">
        <v>273</v>
      </c>
    </row>
    <row r="26" spans="1:182" s="9" customFormat="1" ht="32.25" customHeight="1">
      <c r="A26" s="4">
        <v>24</v>
      </c>
      <c r="B26" s="10" t="s">
        <v>38</v>
      </c>
      <c r="C26" s="10" t="s">
        <v>143</v>
      </c>
      <c r="D26" s="10" t="s">
        <v>142</v>
      </c>
      <c r="E26" s="8">
        <v>948</v>
      </c>
      <c r="F26" s="10" t="s">
        <v>38</v>
      </c>
      <c r="G26" s="8">
        <v>709531</v>
      </c>
      <c r="H26" s="12">
        <v>151906.20000000001</v>
      </c>
      <c r="I26" s="10" t="s">
        <v>95</v>
      </c>
      <c r="J26" s="11">
        <v>13600933791</v>
      </c>
      <c r="K26" s="10" t="s">
        <v>83</v>
      </c>
      <c r="L26" s="21" t="s">
        <v>273</v>
      </c>
    </row>
    <row r="27" spans="1:182" s="9" customFormat="1" ht="32.25" customHeight="1">
      <c r="A27" s="4">
        <v>25</v>
      </c>
      <c r="B27" s="10" t="s">
        <v>38</v>
      </c>
      <c r="C27" s="10" t="s">
        <v>147</v>
      </c>
      <c r="D27" s="10" t="s">
        <v>146</v>
      </c>
      <c r="E27" s="8">
        <v>180</v>
      </c>
      <c r="F27" s="10" t="s">
        <v>148</v>
      </c>
      <c r="G27" s="8">
        <v>155300</v>
      </c>
      <c r="H27" s="12">
        <v>41060</v>
      </c>
      <c r="I27" s="10" t="s">
        <v>48</v>
      </c>
      <c r="J27" s="11">
        <v>15859293002</v>
      </c>
      <c r="K27" s="10" t="s">
        <v>83</v>
      </c>
      <c r="L27" s="21" t="s">
        <v>273</v>
      </c>
    </row>
    <row r="28" spans="1:182" s="14" customFormat="1" ht="32.25" customHeight="1">
      <c r="A28" s="4">
        <v>26</v>
      </c>
      <c r="B28" s="10" t="s">
        <v>38</v>
      </c>
      <c r="C28" s="10" t="s">
        <v>150</v>
      </c>
      <c r="D28" s="10" t="s">
        <v>149</v>
      </c>
      <c r="E28" s="8">
        <v>1108</v>
      </c>
      <c r="F28" s="10" t="s">
        <v>38</v>
      </c>
      <c r="G28" s="8">
        <v>417250</v>
      </c>
      <c r="H28" s="12">
        <v>93450</v>
      </c>
      <c r="I28" s="10" t="s">
        <v>42</v>
      </c>
      <c r="J28" s="11">
        <v>13636931883</v>
      </c>
      <c r="K28" s="10" t="s">
        <v>83</v>
      </c>
      <c r="L28" s="21" t="s">
        <v>273</v>
      </c>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row>
    <row r="29" spans="1:182" s="14" customFormat="1" ht="32.25" customHeight="1">
      <c r="A29" s="4">
        <v>27</v>
      </c>
      <c r="B29" s="10" t="s">
        <v>38</v>
      </c>
      <c r="C29" s="10" t="s">
        <v>155</v>
      </c>
      <c r="D29" s="10" t="s">
        <v>154</v>
      </c>
      <c r="E29" s="8">
        <v>212</v>
      </c>
      <c r="F29" s="10" t="s">
        <v>156</v>
      </c>
      <c r="G29" s="8">
        <v>194800</v>
      </c>
      <c r="H29" s="12">
        <v>48960</v>
      </c>
      <c r="I29" s="10" t="s">
        <v>63</v>
      </c>
      <c r="J29" s="11">
        <v>18859227961</v>
      </c>
      <c r="K29" s="10" t="s">
        <v>83</v>
      </c>
      <c r="L29" s="21" t="s">
        <v>273</v>
      </c>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row>
    <row r="30" spans="1:182" s="9" customFormat="1" ht="32.25" customHeight="1">
      <c r="A30" s="4">
        <v>28</v>
      </c>
      <c r="B30" s="10" t="s">
        <v>38</v>
      </c>
      <c r="C30" s="10" t="s">
        <v>169</v>
      </c>
      <c r="D30" s="10" t="s">
        <v>170</v>
      </c>
      <c r="E30" s="8">
        <v>214</v>
      </c>
      <c r="F30" s="10" t="s">
        <v>171</v>
      </c>
      <c r="G30" s="8">
        <v>93280</v>
      </c>
      <c r="H30" s="15">
        <v>27984</v>
      </c>
      <c r="I30" s="10" t="s">
        <v>91</v>
      </c>
      <c r="J30" s="11">
        <v>18559224506</v>
      </c>
      <c r="K30" s="10" t="s">
        <v>83</v>
      </c>
      <c r="L30" s="21" t="s">
        <v>273</v>
      </c>
    </row>
    <row r="31" spans="1:182" s="9" customFormat="1" ht="32.25" customHeight="1">
      <c r="A31" s="4">
        <v>29</v>
      </c>
      <c r="B31" s="10" t="s">
        <v>38</v>
      </c>
      <c r="C31" s="10" t="s">
        <v>177</v>
      </c>
      <c r="D31" s="10" t="s">
        <v>179</v>
      </c>
      <c r="E31" s="8">
        <v>1488</v>
      </c>
      <c r="F31" s="10" t="s">
        <v>180</v>
      </c>
      <c r="G31" s="8">
        <v>1163365</v>
      </c>
      <c r="H31" s="12">
        <v>242673</v>
      </c>
      <c r="I31" s="10" t="s">
        <v>95</v>
      </c>
      <c r="J31" s="11">
        <v>13600933791</v>
      </c>
      <c r="K31" s="10" t="s">
        <v>83</v>
      </c>
      <c r="L31" s="21" t="s">
        <v>273</v>
      </c>
    </row>
    <row r="32" spans="1:182" s="9" customFormat="1" ht="32.25" customHeight="1">
      <c r="A32" s="4">
        <v>30</v>
      </c>
      <c r="B32" s="10" t="s">
        <v>38</v>
      </c>
      <c r="C32" s="10" t="s">
        <v>192</v>
      </c>
      <c r="D32" s="10" t="s">
        <v>191</v>
      </c>
      <c r="E32" s="8">
        <v>1396</v>
      </c>
      <c r="F32" s="10" t="s">
        <v>38</v>
      </c>
      <c r="G32" s="8">
        <v>774285</v>
      </c>
      <c r="H32" s="12">
        <v>164857</v>
      </c>
      <c r="I32" s="10" t="s">
        <v>193</v>
      </c>
      <c r="J32" s="11">
        <v>13600933791</v>
      </c>
      <c r="K32" s="10" t="s">
        <v>83</v>
      </c>
      <c r="L32" s="21" t="s">
        <v>273</v>
      </c>
    </row>
    <row r="33" spans="1:182" s="9" customFormat="1" ht="32.25" customHeight="1">
      <c r="A33" s="4">
        <v>31</v>
      </c>
      <c r="B33" s="10" t="s">
        <v>38</v>
      </c>
      <c r="C33" s="10" t="s">
        <v>195</v>
      </c>
      <c r="D33" s="10" t="s">
        <v>194</v>
      </c>
      <c r="E33" s="8">
        <v>292</v>
      </c>
      <c r="F33" s="10" t="s">
        <v>38</v>
      </c>
      <c r="G33" s="8">
        <v>197510</v>
      </c>
      <c r="H33" s="12">
        <v>49502</v>
      </c>
      <c r="I33" s="10" t="s">
        <v>42</v>
      </c>
      <c r="J33" s="11">
        <v>13636931883</v>
      </c>
      <c r="K33" s="10" t="s">
        <v>83</v>
      </c>
      <c r="L33" s="21" t="s">
        <v>273</v>
      </c>
    </row>
    <row r="34" spans="1:182" s="14" customFormat="1" ht="32.25" customHeight="1">
      <c r="A34" s="4">
        <v>32</v>
      </c>
      <c r="B34" s="10" t="s">
        <v>38</v>
      </c>
      <c r="C34" s="10" t="s">
        <v>202</v>
      </c>
      <c r="D34" s="10" t="s">
        <v>201</v>
      </c>
      <c r="E34" s="8">
        <v>474</v>
      </c>
      <c r="F34" s="10" t="s">
        <v>203</v>
      </c>
      <c r="G34" s="8">
        <v>499880</v>
      </c>
      <c r="H34" s="12">
        <v>109976</v>
      </c>
      <c r="I34" s="10" t="s">
        <v>63</v>
      </c>
      <c r="J34" s="11">
        <v>18859227961</v>
      </c>
      <c r="K34" s="10" t="s">
        <v>83</v>
      </c>
      <c r="L34" s="21" t="s">
        <v>273</v>
      </c>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c r="FP34" s="13"/>
      <c r="FQ34" s="13"/>
      <c r="FR34" s="13"/>
      <c r="FS34" s="13"/>
      <c r="FT34" s="13"/>
      <c r="FU34" s="13"/>
      <c r="FV34" s="13"/>
      <c r="FW34" s="13"/>
      <c r="FX34" s="13"/>
      <c r="FY34" s="13"/>
      <c r="FZ34" s="13"/>
    </row>
    <row r="35" spans="1:182" s="14" customFormat="1" ht="32.25" customHeight="1">
      <c r="A35" s="4">
        <v>33</v>
      </c>
      <c r="B35" s="10" t="s">
        <v>38</v>
      </c>
      <c r="C35" s="10" t="s">
        <v>205</v>
      </c>
      <c r="D35" s="10" t="s">
        <v>204</v>
      </c>
      <c r="E35" s="8">
        <v>409</v>
      </c>
      <c r="F35" s="10" t="s">
        <v>206</v>
      </c>
      <c r="G35" s="8">
        <v>314110</v>
      </c>
      <c r="H35" s="12">
        <v>72822</v>
      </c>
      <c r="I35" s="10" t="s">
        <v>63</v>
      </c>
      <c r="J35" s="11">
        <v>18859227961</v>
      </c>
      <c r="K35" s="10" t="s">
        <v>83</v>
      </c>
      <c r="L35" s="21" t="s">
        <v>273</v>
      </c>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c r="FN35" s="13"/>
      <c r="FO35" s="13"/>
      <c r="FP35" s="13"/>
      <c r="FQ35" s="13"/>
      <c r="FR35" s="13"/>
      <c r="FS35" s="13"/>
      <c r="FT35" s="13"/>
      <c r="FU35" s="13"/>
      <c r="FV35" s="13"/>
      <c r="FW35" s="13"/>
      <c r="FX35" s="13"/>
      <c r="FY35" s="13"/>
      <c r="FZ35" s="13"/>
    </row>
    <row r="36" spans="1:182" s="14" customFormat="1" ht="32.25" customHeight="1">
      <c r="A36" s="4">
        <v>34</v>
      </c>
      <c r="B36" s="10" t="s">
        <v>38</v>
      </c>
      <c r="C36" s="10" t="s">
        <v>215</v>
      </c>
      <c r="D36" s="10" t="s">
        <v>214</v>
      </c>
      <c r="E36" s="8">
        <v>1217</v>
      </c>
      <c r="F36" s="10" t="s">
        <v>38</v>
      </c>
      <c r="G36" s="8">
        <v>317750</v>
      </c>
      <c r="H36" s="12">
        <v>73550</v>
      </c>
      <c r="I36" s="10" t="s">
        <v>42</v>
      </c>
      <c r="J36" s="11">
        <v>13636931883</v>
      </c>
      <c r="K36" s="10" t="s">
        <v>83</v>
      </c>
      <c r="L36" s="21" t="s">
        <v>273</v>
      </c>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c r="FN36" s="13"/>
      <c r="FO36" s="13"/>
      <c r="FP36" s="13"/>
      <c r="FQ36" s="13"/>
      <c r="FR36" s="13"/>
      <c r="FS36" s="13"/>
      <c r="FT36" s="13"/>
      <c r="FU36" s="13"/>
      <c r="FV36" s="13"/>
      <c r="FW36" s="13"/>
      <c r="FX36" s="13"/>
      <c r="FY36" s="13"/>
      <c r="FZ36" s="13"/>
    </row>
    <row r="37" spans="1:182" s="14" customFormat="1" ht="32.25" customHeight="1">
      <c r="A37" s="4">
        <v>35</v>
      </c>
      <c r="B37" s="10" t="s">
        <v>38</v>
      </c>
      <c r="C37" s="10" t="s">
        <v>230</v>
      </c>
      <c r="D37" s="10" t="s">
        <v>229</v>
      </c>
      <c r="E37" s="8">
        <v>857</v>
      </c>
      <c r="F37" s="10" t="s">
        <v>38</v>
      </c>
      <c r="G37" s="8">
        <v>733422</v>
      </c>
      <c r="H37" s="12">
        <v>156684.40000000002</v>
      </c>
      <c r="I37" s="10" t="s">
        <v>63</v>
      </c>
      <c r="J37" s="11">
        <v>18859227961</v>
      </c>
      <c r="K37" s="10" t="s">
        <v>83</v>
      </c>
      <c r="L37" s="21" t="s">
        <v>273</v>
      </c>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c r="FN37" s="13"/>
      <c r="FO37" s="13"/>
      <c r="FP37" s="13"/>
      <c r="FQ37" s="13"/>
      <c r="FR37" s="13"/>
      <c r="FS37" s="13"/>
      <c r="FT37" s="13"/>
      <c r="FU37" s="13"/>
      <c r="FV37" s="13"/>
      <c r="FW37" s="13"/>
      <c r="FX37" s="13"/>
      <c r="FY37" s="13"/>
      <c r="FZ37" s="13"/>
    </row>
    <row r="38" spans="1:182" s="14" customFormat="1" ht="32.25" customHeight="1">
      <c r="A38" s="4">
        <v>36</v>
      </c>
      <c r="B38" s="10" t="s">
        <v>38</v>
      </c>
      <c r="C38" s="10" t="s">
        <v>232</v>
      </c>
      <c r="D38" s="10" t="s">
        <v>231</v>
      </c>
      <c r="E38" s="8">
        <v>130</v>
      </c>
      <c r="F38" s="10" t="s">
        <v>38</v>
      </c>
      <c r="G38" s="8">
        <v>89440</v>
      </c>
      <c r="H38" s="15">
        <v>26832</v>
      </c>
      <c r="I38" s="10" t="s">
        <v>233</v>
      </c>
      <c r="J38" s="11">
        <v>18850050041</v>
      </c>
      <c r="K38" s="10" t="s">
        <v>83</v>
      </c>
      <c r="L38" s="21" t="s">
        <v>273</v>
      </c>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row>
    <row r="39" spans="1:182" s="14" customFormat="1" ht="32.25" customHeight="1">
      <c r="A39" s="4">
        <v>37</v>
      </c>
      <c r="B39" s="10" t="s">
        <v>38</v>
      </c>
      <c r="C39" s="10" t="s">
        <v>234</v>
      </c>
      <c r="D39" s="10" t="s">
        <v>235</v>
      </c>
      <c r="E39" s="8">
        <v>446</v>
      </c>
      <c r="F39" s="10" t="s">
        <v>38</v>
      </c>
      <c r="G39" s="8">
        <v>296800</v>
      </c>
      <c r="H39" s="12">
        <v>69360</v>
      </c>
      <c r="I39" s="10" t="s">
        <v>42</v>
      </c>
      <c r="J39" s="11">
        <v>13636931883</v>
      </c>
      <c r="K39" s="10" t="s">
        <v>83</v>
      </c>
      <c r="L39" s="21" t="s">
        <v>273</v>
      </c>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row>
    <row r="40" spans="1:182" s="9" customFormat="1" ht="32.25" customHeight="1">
      <c r="A40" s="4">
        <v>38</v>
      </c>
      <c r="B40" s="10" t="s">
        <v>38</v>
      </c>
      <c r="C40" s="10" t="s">
        <v>237</v>
      </c>
      <c r="D40" s="10" t="s">
        <v>236</v>
      </c>
      <c r="E40" s="8">
        <v>885</v>
      </c>
      <c r="F40" s="10" t="s">
        <v>38</v>
      </c>
      <c r="G40" s="8">
        <v>650925</v>
      </c>
      <c r="H40" s="12">
        <v>140185</v>
      </c>
      <c r="I40" s="20" t="s">
        <v>63</v>
      </c>
      <c r="J40" s="11">
        <v>18859227961</v>
      </c>
      <c r="K40" s="10" t="s">
        <v>83</v>
      </c>
      <c r="L40" s="21" t="s">
        <v>273</v>
      </c>
    </row>
    <row r="41" spans="1:182" s="14" customFormat="1" ht="32.25" customHeight="1">
      <c r="A41" s="4">
        <v>39</v>
      </c>
      <c r="B41" s="10" t="s">
        <v>38</v>
      </c>
      <c r="C41" s="10" t="s">
        <v>240</v>
      </c>
      <c r="D41" s="10" t="s">
        <v>241</v>
      </c>
      <c r="E41" s="8">
        <v>164</v>
      </c>
      <c r="F41" s="10" t="s">
        <v>38</v>
      </c>
      <c r="G41" s="8">
        <v>131200</v>
      </c>
      <c r="H41" s="12">
        <v>36240</v>
      </c>
      <c r="I41" s="20" t="s">
        <v>242</v>
      </c>
      <c r="J41" s="11">
        <v>17689340808</v>
      </c>
      <c r="K41" s="10" t="s">
        <v>83</v>
      </c>
      <c r="L41" s="21" t="s">
        <v>273</v>
      </c>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c r="FP41" s="13"/>
      <c r="FQ41" s="13"/>
      <c r="FR41" s="13"/>
      <c r="FS41" s="13"/>
      <c r="FT41" s="13"/>
      <c r="FU41" s="13"/>
      <c r="FV41" s="13"/>
      <c r="FW41" s="13"/>
      <c r="FX41" s="13"/>
    </row>
    <row r="42" spans="1:182" s="14" customFormat="1" ht="32.25" customHeight="1">
      <c r="A42" s="4">
        <v>40</v>
      </c>
      <c r="B42" s="10" t="s">
        <v>38</v>
      </c>
      <c r="C42" s="10" t="s">
        <v>247</v>
      </c>
      <c r="D42" s="10" t="s">
        <v>246</v>
      </c>
      <c r="E42" s="8">
        <v>303</v>
      </c>
      <c r="F42" s="10" t="s">
        <v>248</v>
      </c>
      <c r="G42" s="8">
        <v>200640</v>
      </c>
      <c r="H42" s="12">
        <v>50128</v>
      </c>
      <c r="I42" s="20" t="s">
        <v>54</v>
      </c>
      <c r="J42" s="11">
        <v>18850050041</v>
      </c>
      <c r="K42" s="10" t="s">
        <v>83</v>
      </c>
      <c r="L42" s="21" t="s">
        <v>273</v>
      </c>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c r="FP42" s="13"/>
      <c r="FQ42" s="13"/>
      <c r="FR42" s="13"/>
      <c r="FS42" s="13"/>
      <c r="FT42" s="13"/>
      <c r="FU42" s="13"/>
      <c r="FV42" s="13"/>
      <c r="FW42" s="13"/>
      <c r="FX42" s="13"/>
    </row>
    <row r="43" spans="1:182" s="14" customFormat="1" ht="32.25" customHeight="1">
      <c r="A43" s="4">
        <v>41</v>
      </c>
      <c r="B43" s="10" t="s">
        <v>38</v>
      </c>
      <c r="C43" s="10" t="s">
        <v>261</v>
      </c>
      <c r="D43" s="10" t="s">
        <v>260</v>
      </c>
      <c r="E43" s="8">
        <v>1682</v>
      </c>
      <c r="F43" s="10" t="s">
        <v>262</v>
      </c>
      <c r="G43" s="8">
        <v>958020</v>
      </c>
      <c r="H43" s="12">
        <v>201604</v>
      </c>
      <c r="I43" s="20" t="s">
        <v>88</v>
      </c>
      <c r="J43" s="11">
        <v>18559641818</v>
      </c>
      <c r="K43" s="10" t="s">
        <v>83</v>
      </c>
      <c r="L43" s="21" t="s">
        <v>273</v>
      </c>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c r="FP43" s="13"/>
      <c r="FQ43" s="13"/>
      <c r="FR43" s="13"/>
      <c r="FS43" s="13"/>
      <c r="FT43" s="13"/>
      <c r="FU43" s="13"/>
      <c r="FV43" s="13"/>
      <c r="FW43" s="13"/>
      <c r="FX43" s="13"/>
    </row>
    <row r="44" spans="1:182" s="14" customFormat="1" ht="32.25" customHeight="1">
      <c r="A44" s="4">
        <v>42</v>
      </c>
      <c r="B44" s="10" t="s">
        <v>38</v>
      </c>
      <c r="C44" s="10" t="s">
        <v>270</v>
      </c>
      <c r="D44" s="10" t="s">
        <v>264</v>
      </c>
      <c r="E44" s="19">
        <v>174</v>
      </c>
      <c r="F44" s="10" t="s">
        <v>38</v>
      </c>
      <c r="G44" s="19">
        <v>65100</v>
      </c>
      <c r="H44" s="19">
        <v>19530</v>
      </c>
      <c r="I44" s="10" t="s">
        <v>263</v>
      </c>
      <c r="J44" s="19">
        <v>13959201633</v>
      </c>
      <c r="K44" s="10" t="s">
        <v>83</v>
      </c>
      <c r="L44" s="10" t="s">
        <v>267</v>
      </c>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13"/>
      <c r="FQ44" s="13"/>
      <c r="FR44" s="13"/>
      <c r="FS44" s="13"/>
      <c r="FT44" s="13"/>
      <c r="FU44" s="13"/>
      <c r="FV44" s="13"/>
      <c r="FW44" s="13"/>
      <c r="FX44" s="13"/>
      <c r="FY44" s="13"/>
      <c r="FZ44" s="13"/>
    </row>
    <row r="45" spans="1:182">
      <c r="A45" s="47" t="s">
        <v>294</v>
      </c>
      <c r="B45" s="47"/>
      <c r="C45" s="47"/>
      <c r="D45" s="47"/>
      <c r="E45" s="47"/>
      <c r="F45" s="47"/>
      <c r="G45" s="25">
        <f>SUM(G3:G44)</f>
        <v>15504258</v>
      </c>
      <c r="H45" s="25">
        <f>SUM(H3:H44)</f>
        <v>3503519.6</v>
      </c>
      <c r="I45" s="18"/>
      <c r="J45" s="18"/>
      <c r="K45" s="18"/>
      <c r="L45" s="18"/>
    </row>
    <row r="75" s="17" customFormat="1"/>
    <row r="76" s="17" customFormat="1"/>
    <row r="77" s="17" customFormat="1"/>
    <row r="78" s="17" customFormat="1"/>
    <row r="79" s="17" customFormat="1"/>
    <row r="80" s="17" customFormat="1"/>
    <row r="81" s="17" customFormat="1"/>
    <row r="82" s="17" customFormat="1"/>
    <row r="83" s="17" customFormat="1"/>
    <row r="84" s="17" customFormat="1"/>
    <row r="85" s="17" customFormat="1"/>
    <row r="86" s="17" customFormat="1"/>
    <row r="87" s="17" customFormat="1"/>
    <row r="88" s="17" customFormat="1"/>
    <row r="89" s="17" customFormat="1"/>
    <row r="90" s="17" customFormat="1"/>
    <row r="91" s="17" customFormat="1"/>
    <row r="92" s="17" customFormat="1"/>
    <row r="93" s="17" customFormat="1"/>
    <row r="94" s="17" customFormat="1"/>
    <row r="95" s="17" customFormat="1"/>
    <row r="96" s="17" customFormat="1"/>
    <row r="97" s="17" customFormat="1"/>
    <row r="98" s="17" customFormat="1"/>
    <row r="99" s="17" customFormat="1"/>
    <row r="100" s="17" customFormat="1"/>
    <row r="101" s="17" customFormat="1"/>
    <row r="102" s="17" customFormat="1"/>
    <row r="103" s="17" customFormat="1"/>
    <row r="104" s="17" customFormat="1"/>
    <row r="105" s="17" customFormat="1"/>
    <row r="106" s="17" customFormat="1"/>
    <row r="107" s="17" customFormat="1"/>
    <row r="108" s="17" customFormat="1"/>
    <row r="109" s="17" customFormat="1"/>
    <row r="110" s="17" customFormat="1"/>
    <row r="111" s="17" customFormat="1"/>
    <row r="112" s="17" customFormat="1"/>
    <row r="113" s="17" customFormat="1"/>
    <row r="114" s="17" customFormat="1"/>
    <row r="115" s="17" customFormat="1"/>
    <row r="116" s="17" customFormat="1"/>
    <row r="117" s="17" customFormat="1"/>
    <row r="118" s="17" customFormat="1"/>
    <row r="119" s="17" customFormat="1"/>
    <row r="120" s="17" customFormat="1"/>
    <row r="121" s="17" customFormat="1"/>
    <row r="122" s="17" customFormat="1"/>
    <row r="123" s="17" customFormat="1"/>
    <row r="124" s="17" customFormat="1"/>
    <row r="125" s="17" customFormat="1"/>
    <row r="126" s="17" customFormat="1"/>
    <row r="127" s="17" customFormat="1"/>
    <row r="128" s="17" customFormat="1"/>
    <row r="129" s="17" customFormat="1"/>
    <row r="130" s="17" customFormat="1"/>
    <row r="131" s="17" customFormat="1"/>
    <row r="132" s="17" customFormat="1"/>
    <row r="133" s="17" customFormat="1"/>
    <row r="134" s="17" customFormat="1"/>
  </sheetData>
  <mergeCells count="2">
    <mergeCell ref="A1:L1"/>
    <mergeCell ref="A45:F45"/>
  </mergeCells>
  <phoneticPr fontId="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FZ24"/>
  <sheetViews>
    <sheetView topLeftCell="A16" workbookViewId="0">
      <selection activeCell="G28" sqref="G28"/>
    </sheetView>
  </sheetViews>
  <sheetFormatPr defaultRowHeight="13.5"/>
  <cols>
    <col min="2" max="2" width="24.25" customWidth="1"/>
    <col min="3" max="3" width="16.125" customWidth="1"/>
    <col min="4" max="4" width="27.375" customWidth="1"/>
    <col min="6" max="6" width="25.25" customWidth="1"/>
    <col min="10" max="10" width="18.5" customWidth="1"/>
    <col min="12" max="12" width="19.25" customWidth="1"/>
    <col min="13" max="13" width="19.125" customWidth="1"/>
  </cols>
  <sheetData>
    <row r="1" spans="1:182" s="17" customFormat="1" ht="30" customHeight="1">
      <c r="A1" s="45" t="s">
        <v>282</v>
      </c>
      <c r="B1" s="46"/>
      <c r="C1" s="46"/>
      <c r="D1" s="46"/>
      <c r="E1" s="46"/>
      <c r="F1" s="46"/>
      <c r="G1" s="46"/>
      <c r="H1" s="46"/>
      <c r="I1" s="46"/>
      <c r="J1" s="46"/>
      <c r="K1" s="46"/>
      <c r="L1" s="51"/>
    </row>
    <row r="2" spans="1:182" s="9" customFormat="1" ht="32.25" customHeight="1">
      <c r="A2" s="1" t="s">
        <v>0</v>
      </c>
      <c r="B2" s="1" t="s">
        <v>1</v>
      </c>
      <c r="C2" s="1" t="s">
        <v>2</v>
      </c>
      <c r="D2" s="1" t="s">
        <v>3</v>
      </c>
      <c r="E2" s="1" t="s">
        <v>4</v>
      </c>
      <c r="F2" s="1" t="s">
        <v>5</v>
      </c>
      <c r="G2" s="1" t="s">
        <v>266</v>
      </c>
      <c r="H2" s="2" t="s">
        <v>265</v>
      </c>
      <c r="I2" s="1" t="s">
        <v>6</v>
      </c>
      <c r="J2" s="1" t="s">
        <v>7</v>
      </c>
      <c r="K2" s="1" t="s">
        <v>8</v>
      </c>
      <c r="L2" s="55" t="s">
        <v>269</v>
      </c>
      <c r="M2" s="55"/>
    </row>
    <row r="3" spans="1:182" s="14" customFormat="1" ht="32.25" customHeight="1">
      <c r="A3" s="4">
        <v>1</v>
      </c>
      <c r="B3" s="5" t="s">
        <v>64</v>
      </c>
      <c r="C3" s="4" t="s">
        <v>65</v>
      </c>
      <c r="D3" s="6" t="s">
        <v>66</v>
      </c>
      <c r="E3" s="7">
        <v>132</v>
      </c>
      <c r="F3" s="5" t="s">
        <v>67</v>
      </c>
      <c r="G3" s="12">
        <v>78448</v>
      </c>
      <c r="H3" s="12">
        <v>23534.400000000001</v>
      </c>
      <c r="I3" s="5" t="s">
        <v>68</v>
      </c>
      <c r="J3" s="5">
        <v>13666004606</v>
      </c>
      <c r="K3" s="7" t="s">
        <v>37</v>
      </c>
      <c r="L3" s="21" t="s">
        <v>272</v>
      </c>
      <c r="M3" s="52" t="s">
        <v>277</v>
      </c>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row>
    <row r="4" spans="1:182" s="9" customFormat="1" ht="32.25" customHeight="1">
      <c r="A4" s="4">
        <v>2</v>
      </c>
      <c r="B4" s="10" t="s">
        <v>64</v>
      </c>
      <c r="C4" s="10" t="s">
        <v>120</v>
      </c>
      <c r="D4" s="10" t="s">
        <v>119</v>
      </c>
      <c r="E4" s="8">
        <v>129</v>
      </c>
      <c r="F4" s="10" t="s">
        <v>67</v>
      </c>
      <c r="G4" s="8">
        <v>74340</v>
      </c>
      <c r="H4" s="15">
        <v>22302</v>
      </c>
      <c r="I4" s="10" t="s">
        <v>68</v>
      </c>
      <c r="J4" s="11">
        <v>13666004606</v>
      </c>
      <c r="K4" s="10" t="s">
        <v>84</v>
      </c>
      <c r="L4" s="21" t="s">
        <v>273</v>
      </c>
      <c r="M4" s="53"/>
    </row>
    <row r="5" spans="1:182" s="14" customFormat="1" ht="32.25" customHeight="1">
      <c r="A5" s="4">
        <v>3</v>
      </c>
      <c r="B5" s="10" t="s">
        <v>64</v>
      </c>
      <c r="C5" s="10" t="s">
        <v>137</v>
      </c>
      <c r="D5" s="10" t="s">
        <v>136</v>
      </c>
      <c r="E5" s="8">
        <v>228</v>
      </c>
      <c r="F5" s="10" t="s">
        <v>138</v>
      </c>
      <c r="G5" s="8">
        <v>258096</v>
      </c>
      <c r="H5" s="12">
        <v>61619.199999999997</v>
      </c>
      <c r="I5" s="10" t="s">
        <v>68</v>
      </c>
      <c r="J5" s="11">
        <v>13666004606</v>
      </c>
      <c r="K5" s="10" t="s">
        <v>84</v>
      </c>
      <c r="L5" s="21" t="s">
        <v>273</v>
      </c>
      <c r="M5" s="53"/>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row>
    <row r="6" spans="1:182" s="14" customFormat="1" ht="32.25" customHeight="1">
      <c r="A6" s="4">
        <v>4</v>
      </c>
      <c r="B6" s="10" t="s">
        <v>64</v>
      </c>
      <c r="C6" s="10" t="s">
        <v>141</v>
      </c>
      <c r="D6" s="10" t="s">
        <v>140</v>
      </c>
      <c r="E6" s="8">
        <v>115</v>
      </c>
      <c r="F6" s="10" t="s">
        <v>67</v>
      </c>
      <c r="G6" s="8">
        <v>78638</v>
      </c>
      <c r="H6" s="15">
        <v>23591.399999999998</v>
      </c>
      <c r="I6" s="10" t="s">
        <v>68</v>
      </c>
      <c r="J6" s="11">
        <v>13666004606</v>
      </c>
      <c r="K6" s="10" t="s">
        <v>84</v>
      </c>
      <c r="L6" s="21" t="s">
        <v>273</v>
      </c>
      <c r="M6" s="53"/>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row>
    <row r="7" spans="1:182" s="14" customFormat="1" ht="32.25" customHeight="1">
      <c r="A7" s="4">
        <v>5</v>
      </c>
      <c r="B7" s="10" t="s">
        <v>64</v>
      </c>
      <c r="C7" s="10" t="s">
        <v>158</v>
      </c>
      <c r="D7" s="10" t="s">
        <v>157</v>
      </c>
      <c r="E7" s="8">
        <v>112</v>
      </c>
      <c r="F7" s="10" t="s">
        <v>138</v>
      </c>
      <c r="G7" s="8">
        <v>79740</v>
      </c>
      <c r="H7" s="15">
        <v>23922</v>
      </c>
      <c r="I7" s="10" t="s">
        <v>68</v>
      </c>
      <c r="J7" s="11">
        <v>13666004606</v>
      </c>
      <c r="K7" s="10" t="s">
        <v>84</v>
      </c>
      <c r="L7" s="21" t="s">
        <v>273</v>
      </c>
      <c r="M7" s="53"/>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row>
    <row r="8" spans="1:182" s="9" customFormat="1" ht="32.25" customHeight="1">
      <c r="A8" s="4">
        <v>6</v>
      </c>
      <c r="B8" s="10" t="s">
        <v>64</v>
      </c>
      <c r="C8" s="10" t="s">
        <v>187</v>
      </c>
      <c r="D8" s="10" t="s">
        <v>189</v>
      </c>
      <c r="E8" s="8">
        <v>111</v>
      </c>
      <c r="F8" s="10" t="s">
        <v>190</v>
      </c>
      <c r="G8" s="8">
        <v>131600</v>
      </c>
      <c r="H8" s="12">
        <v>36320</v>
      </c>
      <c r="I8" s="10" t="s">
        <v>188</v>
      </c>
      <c r="J8" s="11">
        <v>13606937645</v>
      </c>
      <c r="K8" s="10" t="s">
        <v>84</v>
      </c>
      <c r="L8" s="21" t="s">
        <v>273</v>
      </c>
      <c r="M8" s="53"/>
    </row>
    <row r="9" spans="1:182" s="14" customFormat="1" ht="32.25" customHeight="1">
      <c r="A9" s="4">
        <v>7</v>
      </c>
      <c r="B9" s="10" t="s">
        <v>64</v>
      </c>
      <c r="C9" s="10" t="s">
        <v>197</v>
      </c>
      <c r="D9" s="10" t="s">
        <v>196</v>
      </c>
      <c r="E9" s="8">
        <v>129</v>
      </c>
      <c r="F9" s="10" t="s">
        <v>138</v>
      </c>
      <c r="G9" s="8">
        <v>123080</v>
      </c>
      <c r="H9" s="12">
        <v>34616</v>
      </c>
      <c r="I9" s="10" t="s">
        <v>68</v>
      </c>
      <c r="J9" s="11">
        <v>13666004606</v>
      </c>
      <c r="K9" s="10" t="s">
        <v>84</v>
      </c>
      <c r="L9" s="21" t="s">
        <v>273</v>
      </c>
      <c r="M9" s="53"/>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row>
    <row r="10" spans="1:182" s="9" customFormat="1" ht="32.25" customHeight="1">
      <c r="A10" s="4">
        <v>8</v>
      </c>
      <c r="B10" s="10" t="s">
        <v>64</v>
      </c>
      <c r="C10" s="10" t="s">
        <v>211</v>
      </c>
      <c r="D10" s="10" t="s">
        <v>210</v>
      </c>
      <c r="E10" s="8">
        <v>294</v>
      </c>
      <c r="F10" s="10" t="s">
        <v>67</v>
      </c>
      <c r="G10" s="8">
        <v>283690</v>
      </c>
      <c r="H10" s="12">
        <v>66738</v>
      </c>
      <c r="I10" s="10" t="s">
        <v>68</v>
      </c>
      <c r="J10" s="11">
        <v>13666004606</v>
      </c>
      <c r="K10" s="10" t="s">
        <v>84</v>
      </c>
      <c r="L10" s="21" t="s">
        <v>273</v>
      </c>
      <c r="M10" s="53"/>
    </row>
    <row r="11" spans="1:182" s="9" customFormat="1" ht="32.25" customHeight="1">
      <c r="A11" s="4">
        <v>9</v>
      </c>
      <c r="B11" s="10" t="s">
        <v>64</v>
      </c>
      <c r="C11" s="10" t="s">
        <v>211</v>
      </c>
      <c r="D11" s="10" t="s">
        <v>212</v>
      </c>
      <c r="E11" s="8">
        <v>114</v>
      </c>
      <c r="F11" s="10" t="s">
        <v>213</v>
      </c>
      <c r="G11" s="8">
        <v>60460</v>
      </c>
      <c r="H11" s="15">
        <v>18138</v>
      </c>
      <c r="I11" s="10" t="s">
        <v>68</v>
      </c>
      <c r="J11" s="11">
        <v>13666004606</v>
      </c>
      <c r="K11" s="10" t="s">
        <v>84</v>
      </c>
      <c r="L11" s="21" t="s">
        <v>273</v>
      </c>
      <c r="M11" s="53"/>
    </row>
    <row r="12" spans="1:182" s="14" customFormat="1" ht="32.25" customHeight="1">
      <c r="A12" s="4">
        <v>10</v>
      </c>
      <c r="B12" s="10" t="s">
        <v>64</v>
      </c>
      <c r="C12" s="10" t="s">
        <v>222</v>
      </c>
      <c r="D12" s="10" t="s">
        <v>221</v>
      </c>
      <c r="E12" s="8">
        <v>125</v>
      </c>
      <c r="F12" s="10" t="s">
        <v>223</v>
      </c>
      <c r="G12" s="8">
        <v>97550</v>
      </c>
      <c r="H12" s="15">
        <v>29265</v>
      </c>
      <c r="I12" s="10" t="s">
        <v>68</v>
      </c>
      <c r="J12" s="11">
        <v>13666004606</v>
      </c>
      <c r="K12" s="10" t="s">
        <v>84</v>
      </c>
      <c r="L12" s="21" t="s">
        <v>273</v>
      </c>
      <c r="M12" s="53"/>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row>
    <row r="13" spans="1:182" s="9" customFormat="1" ht="32.25" customHeight="1">
      <c r="A13" s="4">
        <v>11</v>
      </c>
      <c r="B13" s="10" t="s">
        <v>64</v>
      </c>
      <c r="C13" s="10" t="s">
        <v>259</v>
      </c>
      <c r="D13" s="10" t="s">
        <v>258</v>
      </c>
      <c r="E13" s="8">
        <v>112</v>
      </c>
      <c r="F13" s="10" t="s">
        <v>67</v>
      </c>
      <c r="G13" s="8">
        <v>79163</v>
      </c>
      <c r="H13" s="15">
        <v>23748.899999999998</v>
      </c>
      <c r="I13" s="20" t="s">
        <v>68</v>
      </c>
      <c r="J13" s="11">
        <v>13666004606</v>
      </c>
      <c r="K13" s="10" t="s">
        <v>84</v>
      </c>
      <c r="L13" s="21" t="s">
        <v>273</v>
      </c>
      <c r="M13" s="54"/>
    </row>
    <row r="14" spans="1:182" s="9" customFormat="1" ht="32.25" customHeight="1">
      <c r="A14" s="48" t="s">
        <v>294</v>
      </c>
      <c r="B14" s="49"/>
      <c r="C14" s="49"/>
      <c r="D14" s="49"/>
      <c r="E14" s="49"/>
      <c r="F14" s="50"/>
      <c r="G14" s="12">
        <f>SUM(G3:G13)</f>
        <v>1344805</v>
      </c>
      <c r="H14" s="12">
        <f>SUM(H3:H13)</f>
        <v>363794.9</v>
      </c>
      <c r="I14" s="20"/>
      <c r="J14" s="11"/>
      <c r="K14" s="10"/>
      <c r="L14" s="21"/>
      <c r="M14" s="24"/>
    </row>
    <row r="15" spans="1:182" s="9" customFormat="1" ht="32.25" customHeight="1">
      <c r="A15" s="4">
        <v>12</v>
      </c>
      <c r="B15" s="10" t="s">
        <v>64</v>
      </c>
      <c r="C15" s="10" t="s">
        <v>102</v>
      </c>
      <c r="D15" s="10" t="s">
        <v>101</v>
      </c>
      <c r="E15" s="8">
        <v>223</v>
      </c>
      <c r="F15" s="10" t="s">
        <v>92</v>
      </c>
      <c r="G15" s="8">
        <v>138293</v>
      </c>
      <c r="H15" s="12">
        <v>37658.6</v>
      </c>
      <c r="I15" s="10" t="s">
        <v>68</v>
      </c>
      <c r="J15" s="11">
        <v>13666004606</v>
      </c>
      <c r="K15" s="10" t="s">
        <v>83</v>
      </c>
      <c r="L15" s="21" t="s">
        <v>273</v>
      </c>
      <c r="M15" s="52" t="s">
        <v>278</v>
      </c>
    </row>
    <row r="16" spans="1:182" s="9" customFormat="1" ht="32.25" customHeight="1">
      <c r="A16" s="4">
        <v>13</v>
      </c>
      <c r="B16" s="10" t="s">
        <v>64</v>
      </c>
      <c r="C16" s="10" t="s">
        <v>102</v>
      </c>
      <c r="D16" s="10" t="s">
        <v>103</v>
      </c>
      <c r="E16" s="8">
        <v>135</v>
      </c>
      <c r="F16" s="10" t="s">
        <v>92</v>
      </c>
      <c r="G16" s="8">
        <v>93608</v>
      </c>
      <c r="H16" s="15">
        <v>28082.399999999998</v>
      </c>
      <c r="I16" s="10" t="s">
        <v>68</v>
      </c>
      <c r="J16" s="11">
        <v>13666004606</v>
      </c>
      <c r="K16" s="10" t="s">
        <v>83</v>
      </c>
      <c r="L16" s="21" t="s">
        <v>273</v>
      </c>
      <c r="M16" s="53"/>
    </row>
    <row r="17" spans="1:182" s="9" customFormat="1" ht="32.25" customHeight="1">
      <c r="A17" s="4">
        <v>14</v>
      </c>
      <c r="B17" s="10" t="s">
        <v>64</v>
      </c>
      <c r="C17" s="10" t="s">
        <v>167</v>
      </c>
      <c r="D17" s="10" t="s">
        <v>166</v>
      </c>
      <c r="E17" s="8">
        <v>210</v>
      </c>
      <c r="F17" s="10" t="s">
        <v>92</v>
      </c>
      <c r="G17" s="8">
        <v>120690</v>
      </c>
      <c r="H17" s="12">
        <v>34138</v>
      </c>
      <c r="I17" s="10" t="s">
        <v>68</v>
      </c>
      <c r="J17" s="11">
        <v>13666004606</v>
      </c>
      <c r="K17" s="10" t="s">
        <v>83</v>
      </c>
      <c r="L17" s="21" t="s">
        <v>273</v>
      </c>
      <c r="M17" s="53"/>
    </row>
    <row r="18" spans="1:182" s="9" customFormat="1" ht="32.25" customHeight="1">
      <c r="A18" s="4">
        <v>15</v>
      </c>
      <c r="B18" s="10" t="s">
        <v>64</v>
      </c>
      <c r="C18" s="10" t="s">
        <v>173</v>
      </c>
      <c r="D18" s="10" t="s">
        <v>172</v>
      </c>
      <c r="E18" s="8">
        <v>108</v>
      </c>
      <c r="F18" s="10" t="s">
        <v>92</v>
      </c>
      <c r="G18" s="8">
        <v>96607</v>
      </c>
      <c r="H18" s="15">
        <v>28982.1</v>
      </c>
      <c r="I18" s="10" t="s">
        <v>68</v>
      </c>
      <c r="J18" s="11">
        <v>13666004606</v>
      </c>
      <c r="K18" s="10" t="s">
        <v>83</v>
      </c>
      <c r="L18" s="21" t="s">
        <v>273</v>
      </c>
      <c r="M18" s="53"/>
    </row>
    <row r="19" spans="1:182" s="9" customFormat="1" ht="32.25" customHeight="1">
      <c r="A19" s="4">
        <v>16</v>
      </c>
      <c r="B19" s="10" t="s">
        <v>64</v>
      </c>
      <c r="C19" s="10" t="s">
        <v>175</v>
      </c>
      <c r="D19" s="10" t="s">
        <v>174</v>
      </c>
      <c r="E19" s="8">
        <v>115</v>
      </c>
      <c r="F19" s="10" t="s">
        <v>92</v>
      </c>
      <c r="G19" s="8">
        <v>87920</v>
      </c>
      <c r="H19" s="15">
        <v>26376</v>
      </c>
      <c r="I19" s="10" t="s">
        <v>68</v>
      </c>
      <c r="J19" s="11">
        <v>13666004606</v>
      </c>
      <c r="K19" s="10" t="s">
        <v>83</v>
      </c>
      <c r="L19" s="21" t="s">
        <v>273</v>
      </c>
      <c r="M19" s="53"/>
    </row>
    <row r="20" spans="1:182" s="9" customFormat="1" ht="32.25" customHeight="1">
      <c r="A20" s="4">
        <v>17</v>
      </c>
      <c r="B20" s="10" t="s">
        <v>64</v>
      </c>
      <c r="C20" s="10" t="s">
        <v>187</v>
      </c>
      <c r="D20" s="10" t="s">
        <v>186</v>
      </c>
      <c r="E20" s="8">
        <v>116</v>
      </c>
      <c r="F20" s="10" t="s">
        <v>115</v>
      </c>
      <c r="G20" s="8">
        <v>113880</v>
      </c>
      <c r="H20" s="12">
        <v>32776</v>
      </c>
      <c r="I20" s="10" t="s">
        <v>188</v>
      </c>
      <c r="J20" s="11">
        <v>13606937645</v>
      </c>
      <c r="K20" s="10" t="s">
        <v>83</v>
      </c>
      <c r="L20" s="21" t="s">
        <v>273</v>
      </c>
      <c r="M20" s="53"/>
    </row>
    <row r="21" spans="1:182" s="9" customFormat="1" ht="32.25" customHeight="1">
      <c r="A21" s="4">
        <v>18</v>
      </c>
      <c r="B21" s="10" t="s">
        <v>64</v>
      </c>
      <c r="C21" s="10" t="s">
        <v>220</v>
      </c>
      <c r="D21" s="10" t="s">
        <v>219</v>
      </c>
      <c r="E21" s="8">
        <v>118</v>
      </c>
      <c r="F21" s="10" t="s">
        <v>92</v>
      </c>
      <c r="G21" s="8">
        <v>75489</v>
      </c>
      <c r="H21" s="15">
        <v>22646.7</v>
      </c>
      <c r="I21" s="10" t="s">
        <v>68</v>
      </c>
      <c r="J21" s="11">
        <v>13666004606</v>
      </c>
      <c r="K21" s="10" t="s">
        <v>83</v>
      </c>
      <c r="L21" s="21" t="s">
        <v>273</v>
      </c>
      <c r="M21" s="53"/>
    </row>
    <row r="22" spans="1:182" s="9" customFormat="1" ht="32.25" customHeight="1">
      <c r="A22" s="48" t="s">
        <v>294</v>
      </c>
      <c r="B22" s="49"/>
      <c r="C22" s="49"/>
      <c r="D22" s="49"/>
      <c r="E22" s="49"/>
      <c r="F22" s="50"/>
      <c r="G22" s="8">
        <f>SUM(G15:G21)</f>
        <v>726487</v>
      </c>
      <c r="H22" s="8">
        <f>SUM(H15:H21)</f>
        <v>210659.80000000002</v>
      </c>
      <c r="I22" s="10"/>
      <c r="J22" s="11"/>
      <c r="K22" s="10"/>
      <c r="L22" s="21"/>
      <c r="M22" s="24"/>
    </row>
    <row r="23" spans="1:182" s="14" customFormat="1" ht="32.25" customHeight="1">
      <c r="A23" s="4">
        <v>19</v>
      </c>
      <c r="B23" s="10" t="s">
        <v>64</v>
      </c>
      <c r="C23" s="10" t="s">
        <v>250</v>
      </c>
      <c r="D23" s="10" t="s">
        <v>249</v>
      </c>
      <c r="E23" s="8">
        <v>114</v>
      </c>
      <c r="F23" s="10" t="s">
        <v>121</v>
      </c>
      <c r="G23" s="8">
        <v>93120</v>
      </c>
      <c r="H23" s="15">
        <v>27936</v>
      </c>
      <c r="I23" s="30" t="s">
        <v>68</v>
      </c>
      <c r="J23" s="31">
        <v>13666004606</v>
      </c>
      <c r="K23" s="32" t="s">
        <v>111</v>
      </c>
      <c r="L23" s="33" t="s">
        <v>273</v>
      </c>
      <c r="M23" s="23" t="s">
        <v>279</v>
      </c>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row>
    <row r="24" spans="1:182" ht="21" customHeight="1">
      <c r="A24" s="48" t="s">
        <v>294</v>
      </c>
      <c r="B24" s="49"/>
      <c r="C24" s="49"/>
      <c r="D24" s="49"/>
      <c r="E24" s="49"/>
      <c r="F24" s="50"/>
      <c r="G24" s="8">
        <f>G23</f>
        <v>93120</v>
      </c>
      <c r="H24" s="8">
        <f>H23</f>
        <v>27936</v>
      </c>
      <c r="I24" s="18"/>
      <c r="J24" s="18"/>
      <c r="K24" s="18"/>
      <c r="L24" s="18"/>
      <c r="M24" s="18"/>
    </row>
  </sheetData>
  <mergeCells count="7">
    <mergeCell ref="A22:F22"/>
    <mergeCell ref="A24:F24"/>
    <mergeCell ref="A1:L1"/>
    <mergeCell ref="M15:M21"/>
    <mergeCell ref="M3:M13"/>
    <mergeCell ref="L2:M2"/>
    <mergeCell ref="A14:F14"/>
  </mergeCells>
  <phoneticPr fontId="3"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M13"/>
  <sheetViews>
    <sheetView workbookViewId="0">
      <selection activeCell="J8" sqref="J8"/>
    </sheetView>
  </sheetViews>
  <sheetFormatPr defaultRowHeight="13.5"/>
  <cols>
    <col min="2" max="2" width="16.5" customWidth="1"/>
    <col min="3" max="3" width="17" customWidth="1"/>
    <col min="4" max="4" width="29.375" customWidth="1"/>
    <col min="6" max="6" width="23.375" customWidth="1"/>
    <col min="10" max="10" width="15.375" customWidth="1"/>
    <col min="11" max="11" width="17.25" customWidth="1"/>
    <col min="12" max="12" width="17.125" customWidth="1"/>
    <col min="13" max="13" width="19.125" customWidth="1"/>
  </cols>
  <sheetData>
    <row r="1" spans="1:13" s="17" customFormat="1" ht="30" customHeight="1">
      <c r="A1" s="45" t="s">
        <v>281</v>
      </c>
      <c r="B1" s="46"/>
      <c r="C1" s="46"/>
      <c r="D1" s="46"/>
      <c r="E1" s="46"/>
      <c r="F1" s="46"/>
      <c r="G1" s="46"/>
      <c r="H1" s="46"/>
      <c r="I1" s="46"/>
      <c r="J1" s="46"/>
      <c r="K1" s="46"/>
      <c r="L1" s="51"/>
    </row>
    <row r="2" spans="1:13" s="9" customFormat="1" ht="32.25" customHeight="1">
      <c r="A2" s="1" t="s">
        <v>0</v>
      </c>
      <c r="B2" s="1" t="s">
        <v>1</v>
      </c>
      <c r="C2" s="1" t="s">
        <v>2</v>
      </c>
      <c r="D2" s="1" t="s">
        <v>3</v>
      </c>
      <c r="E2" s="1" t="s">
        <v>4</v>
      </c>
      <c r="F2" s="1" t="s">
        <v>5</v>
      </c>
      <c r="G2" s="1" t="s">
        <v>266</v>
      </c>
      <c r="H2" s="2" t="s">
        <v>265</v>
      </c>
      <c r="I2" s="1" t="s">
        <v>6</v>
      </c>
      <c r="J2" s="1" t="s">
        <v>7</v>
      </c>
      <c r="K2" s="1" t="s">
        <v>8</v>
      </c>
      <c r="L2" s="55" t="s">
        <v>269</v>
      </c>
      <c r="M2" s="55"/>
    </row>
    <row r="3" spans="1:13" s="9" customFormat="1" ht="32.25" customHeight="1">
      <c r="A3" s="4">
        <v>1</v>
      </c>
      <c r="B3" s="10" t="s">
        <v>73</v>
      </c>
      <c r="C3" s="10" t="s">
        <v>209</v>
      </c>
      <c r="D3" s="10" t="s">
        <v>208</v>
      </c>
      <c r="E3" s="8">
        <v>280</v>
      </c>
      <c r="F3" s="10" t="s">
        <v>139</v>
      </c>
      <c r="G3" s="8">
        <v>177826</v>
      </c>
      <c r="H3" s="12">
        <v>45565.2</v>
      </c>
      <c r="I3" s="10" t="s">
        <v>69</v>
      </c>
      <c r="J3" s="11">
        <v>15959393697</v>
      </c>
      <c r="K3" s="10" t="s">
        <v>84</v>
      </c>
      <c r="L3" s="21" t="s">
        <v>273</v>
      </c>
      <c r="M3" s="22" t="s">
        <v>277</v>
      </c>
    </row>
    <row r="4" spans="1:13" s="9" customFormat="1" ht="32.25" customHeight="1">
      <c r="A4" s="48" t="s">
        <v>294</v>
      </c>
      <c r="B4" s="49"/>
      <c r="C4" s="49"/>
      <c r="D4" s="49"/>
      <c r="E4" s="49"/>
      <c r="F4" s="50"/>
      <c r="G4" s="8">
        <f>G3</f>
        <v>177826</v>
      </c>
      <c r="H4" s="8">
        <f>H3</f>
        <v>45565.2</v>
      </c>
      <c r="I4" s="10"/>
      <c r="J4" s="11"/>
      <c r="K4" s="10"/>
      <c r="L4" s="21"/>
      <c r="M4" s="22"/>
    </row>
    <row r="5" spans="1:13" s="9" customFormat="1" ht="32.25" customHeight="1">
      <c r="A5" s="4">
        <v>2</v>
      </c>
      <c r="B5" s="5" t="s">
        <v>73</v>
      </c>
      <c r="C5" s="4" t="s">
        <v>74</v>
      </c>
      <c r="D5" s="6" t="s">
        <v>75</v>
      </c>
      <c r="E5" s="7">
        <v>611</v>
      </c>
      <c r="F5" s="5" t="s">
        <v>41</v>
      </c>
      <c r="G5" s="12">
        <v>307520</v>
      </c>
      <c r="H5" s="12">
        <v>71504</v>
      </c>
      <c r="I5" s="5" t="s">
        <v>76</v>
      </c>
      <c r="J5" s="5">
        <v>18059233665</v>
      </c>
      <c r="K5" s="7" t="s">
        <v>36</v>
      </c>
      <c r="L5" s="21" t="s">
        <v>272</v>
      </c>
      <c r="M5" s="56" t="s">
        <v>278</v>
      </c>
    </row>
    <row r="6" spans="1:13" s="9" customFormat="1" ht="32.25" customHeight="1">
      <c r="A6" s="4">
        <v>3</v>
      </c>
      <c r="B6" s="10" t="s">
        <v>73</v>
      </c>
      <c r="C6" s="10" t="s">
        <v>162</v>
      </c>
      <c r="D6" s="10" t="s">
        <v>161</v>
      </c>
      <c r="E6" s="8">
        <v>666</v>
      </c>
      <c r="F6" s="10" t="s">
        <v>41</v>
      </c>
      <c r="G6" s="8">
        <v>532420</v>
      </c>
      <c r="H6" s="12">
        <v>116484</v>
      </c>
      <c r="I6" s="10" t="s">
        <v>69</v>
      </c>
      <c r="J6" s="11">
        <v>15959393697</v>
      </c>
      <c r="K6" s="10" t="s">
        <v>83</v>
      </c>
      <c r="L6" s="21" t="s">
        <v>273</v>
      </c>
      <c r="M6" s="56"/>
    </row>
    <row r="7" spans="1:13" s="9" customFormat="1" ht="32.25" customHeight="1">
      <c r="A7" s="4">
        <v>4</v>
      </c>
      <c r="B7" s="10" t="s">
        <v>73</v>
      </c>
      <c r="C7" s="10" t="s">
        <v>169</v>
      </c>
      <c r="D7" s="10" t="s">
        <v>168</v>
      </c>
      <c r="E7" s="8">
        <v>350</v>
      </c>
      <c r="F7" s="10" t="s">
        <v>41</v>
      </c>
      <c r="G7" s="8">
        <v>193890</v>
      </c>
      <c r="H7" s="12">
        <v>48778</v>
      </c>
      <c r="I7" s="10" t="s">
        <v>69</v>
      </c>
      <c r="J7" s="11">
        <v>15959393697</v>
      </c>
      <c r="K7" s="10" t="s">
        <v>83</v>
      </c>
      <c r="L7" s="21" t="s">
        <v>273</v>
      </c>
      <c r="M7" s="56"/>
    </row>
    <row r="8" spans="1:13" s="9" customFormat="1" ht="32.25" customHeight="1">
      <c r="A8" s="4">
        <v>5</v>
      </c>
      <c r="B8" s="10" t="s">
        <v>73</v>
      </c>
      <c r="C8" s="10" t="s">
        <v>205</v>
      </c>
      <c r="D8" s="10" t="s">
        <v>207</v>
      </c>
      <c r="E8" s="8">
        <v>101</v>
      </c>
      <c r="F8" s="10" t="s">
        <v>38</v>
      </c>
      <c r="G8" s="8">
        <v>60390</v>
      </c>
      <c r="H8" s="15">
        <v>18117</v>
      </c>
      <c r="I8" s="10" t="s">
        <v>76</v>
      </c>
      <c r="J8" s="11">
        <v>18059233665</v>
      </c>
      <c r="K8" s="10" t="s">
        <v>83</v>
      </c>
      <c r="L8" s="21" t="s">
        <v>273</v>
      </c>
      <c r="M8" s="56"/>
    </row>
    <row r="9" spans="1:13" s="9" customFormat="1" ht="32.25" customHeight="1">
      <c r="A9" s="4">
        <v>6</v>
      </c>
      <c r="B9" s="10" t="s">
        <v>73</v>
      </c>
      <c r="C9" s="10" t="s">
        <v>244</v>
      </c>
      <c r="D9" s="10" t="s">
        <v>243</v>
      </c>
      <c r="E9" s="8">
        <v>92</v>
      </c>
      <c r="F9" s="10" t="s">
        <v>245</v>
      </c>
      <c r="G9" s="8">
        <v>67360</v>
      </c>
      <c r="H9" s="15">
        <v>20208</v>
      </c>
      <c r="I9" s="20" t="s">
        <v>76</v>
      </c>
      <c r="J9" s="11">
        <v>18059233665</v>
      </c>
      <c r="K9" s="10" t="s">
        <v>83</v>
      </c>
      <c r="L9" s="21" t="s">
        <v>273</v>
      </c>
      <c r="M9" s="56"/>
    </row>
    <row r="10" spans="1:13" s="9" customFormat="1" ht="32.25" customHeight="1">
      <c r="A10" s="4">
        <v>7</v>
      </c>
      <c r="B10" s="10" t="s">
        <v>73</v>
      </c>
      <c r="C10" s="10" t="s">
        <v>255</v>
      </c>
      <c r="D10" s="10" t="s">
        <v>254</v>
      </c>
      <c r="E10" s="8">
        <v>284</v>
      </c>
      <c r="F10" s="10" t="s">
        <v>38</v>
      </c>
      <c r="G10" s="8">
        <v>209300</v>
      </c>
      <c r="H10" s="12">
        <v>51860</v>
      </c>
      <c r="I10" s="20" t="s">
        <v>76</v>
      </c>
      <c r="J10" s="11">
        <v>18059233665</v>
      </c>
      <c r="K10" s="10" t="s">
        <v>83</v>
      </c>
      <c r="L10" s="21" t="s">
        <v>273</v>
      </c>
      <c r="M10" s="56"/>
    </row>
    <row r="11" spans="1:13" s="9" customFormat="1" ht="32.25" customHeight="1">
      <c r="A11" s="48" t="s">
        <v>294</v>
      </c>
      <c r="B11" s="49"/>
      <c r="C11" s="49"/>
      <c r="D11" s="49"/>
      <c r="E11" s="49"/>
      <c r="F11" s="50"/>
      <c r="G11" s="12">
        <f>SUM(G5:G10)</f>
        <v>1370880</v>
      </c>
      <c r="H11" s="12">
        <f>SUM(H5:H10)</f>
        <v>326951</v>
      </c>
      <c r="I11" s="20"/>
      <c r="J11" s="11"/>
      <c r="K11" s="10"/>
      <c r="L11" s="21"/>
      <c r="M11" s="26"/>
    </row>
    <row r="12" spans="1:13" s="9" customFormat="1" ht="56.25" customHeight="1">
      <c r="A12" s="4">
        <v>8</v>
      </c>
      <c r="B12" s="10" t="s">
        <v>73</v>
      </c>
      <c r="C12" s="10" t="s">
        <v>252</v>
      </c>
      <c r="D12" s="10" t="s">
        <v>251</v>
      </c>
      <c r="E12" s="8">
        <v>385</v>
      </c>
      <c r="F12" s="10" t="s">
        <v>253</v>
      </c>
      <c r="G12" s="8">
        <v>139200</v>
      </c>
      <c r="H12" s="12">
        <v>37840</v>
      </c>
      <c r="I12" s="20" t="s">
        <v>69</v>
      </c>
      <c r="J12" s="11">
        <v>15959393697</v>
      </c>
      <c r="K12" s="10" t="s">
        <v>85</v>
      </c>
      <c r="L12" s="21" t="s">
        <v>273</v>
      </c>
      <c r="M12" s="22" t="s">
        <v>280</v>
      </c>
    </row>
    <row r="13" spans="1:13">
      <c r="A13" s="48" t="s">
        <v>294</v>
      </c>
      <c r="B13" s="49"/>
      <c r="C13" s="49"/>
      <c r="D13" s="49"/>
      <c r="E13" s="49"/>
      <c r="F13" s="50"/>
      <c r="G13" s="18">
        <f>G12</f>
        <v>139200</v>
      </c>
      <c r="H13" s="18">
        <f>H12</f>
        <v>37840</v>
      </c>
      <c r="I13" s="18"/>
      <c r="J13" s="18"/>
      <c r="K13" s="18"/>
      <c r="L13" s="18"/>
      <c r="M13" s="18"/>
    </row>
  </sheetData>
  <mergeCells count="6">
    <mergeCell ref="A13:F13"/>
    <mergeCell ref="A1:L1"/>
    <mergeCell ref="M5:M10"/>
    <mergeCell ref="L2:M2"/>
    <mergeCell ref="A4:F4"/>
    <mergeCell ref="A11:F11"/>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湖里区</vt:lpstr>
      <vt:lpstr>五通29</vt:lpstr>
      <vt:lpstr>翔鹭42</vt:lpstr>
      <vt:lpstr>会巢会议19</vt:lpstr>
      <vt:lpstr>逸途8</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2021-10-15T10:28:06Z</cp:lastPrinted>
  <dcterms:created xsi:type="dcterms:W3CDTF">2021-05-26T06:59:53Z</dcterms:created>
  <dcterms:modified xsi:type="dcterms:W3CDTF">2021-10-15T10:29:12Z</dcterms:modified>
</cp:coreProperties>
</file>