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9335" windowHeight="11595"/>
  </bookViews>
  <sheets>
    <sheet name="湖里街道153611.1" sheetId="8" r:id="rId1"/>
  </sheets>
  <calcPr calcId="124519"/>
</workbook>
</file>

<file path=xl/calcChain.xml><?xml version="1.0" encoding="utf-8"?>
<calcChain xmlns="http://schemas.openxmlformats.org/spreadsheetml/2006/main">
  <c r="J25" i="8"/>
  <c r="I25"/>
  <c r="J24"/>
  <c r="I24"/>
  <c r="I21"/>
  <c r="J21" s="1"/>
  <c r="J17"/>
  <c r="I17"/>
  <c r="J3"/>
  <c r="I3"/>
  <c r="J26" l="1"/>
  <c r="I26"/>
</calcChain>
</file>

<file path=xl/sharedStrings.xml><?xml version="1.0" encoding="utf-8"?>
<sst xmlns="http://schemas.openxmlformats.org/spreadsheetml/2006/main" count="159" uniqueCount="97">
  <si>
    <t>序</t>
  </si>
  <si>
    <t>申请单位</t>
  </si>
  <si>
    <t>会议时间</t>
  </si>
  <si>
    <t>会议名称</t>
  </si>
  <si>
    <t>参会人数       （人）</t>
  </si>
  <si>
    <t>联系人</t>
  </si>
  <si>
    <t>联系电话</t>
  </si>
  <si>
    <t>所属街道</t>
  </si>
  <si>
    <t>住宿客房费总额（元）</t>
    <phoneticPr fontId="3" type="noConversion"/>
  </si>
  <si>
    <t>奖励金额（元）</t>
    <phoneticPr fontId="4" type="noConversion"/>
  </si>
  <si>
    <t>总额（元）</t>
    <phoneticPr fontId="3" type="noConversion"/>
  </si>
  <si>
    <t>特别奖励金额（元）</t>
    <phoneticPr fontId="3" type="noConversion"/>
  </si>
  <si>
    <t>备注</t>
    <phoneticPr fontId="3" type="noConversion"/>
  </si>
  <si>
    <t>厦门汇星河文化传播有限公司</t>
  </si>
  <si>
    <t>2021年3月28日-3月31日</t>
  </si>
  <si>
    <t>“十四五”时期开发区高质量发展</t>
  </si>
  <si>
    <t>厦门福佑大饭店</t>
  </si>
  <si>
    <t>王田苗</t>
  </si>
  <si>
    <t>湖里街道</t>
    <phoneticPr fontId="3" type="noConversion"/>
  </si>
  <si>
    <t>第一批</t>
    <phoneticPr fontId="3" type="noConversion"/>
  </si>
  <si>
    <t>2021年5月17日-22日</t>
  </si>
  <si>
    <t>2021年优化营商环境与市场监管现代化能力提升高级研修班（第一期）</t>
  </si>
  <si>
    <t>吴线线</t>
  </si>
  <si>
    <t>湖里街道</t>
  </si>
  <si>
    <t>第二批</t>
    <phoneticPr fontId="3" type="noConversion"/>
  </si>
  <si>
    <t>2021年5月24日-29日</t>
  </si>
  <si>
    <t>2021年优化营商环境与市场监管现代化能力提升高级研修班（第二期）</t>
  </si>
  <si>
    <t>2021年06月11日-17日</t>
  </si>
  <si>
    <t>新高考背景下全国普通高中课程设置与教学改进实践策略高级研修班</t>
  </si>
  <si>
    <t>第三批</t>
    <phoneticPr fontId="3" type="noConversion"/>
  </si>
  <si>
    <t>2021年7月24--30日</t>
    <phoneticPr fontId="4" type="noConversion"/>
  </si>
  <si>
    <t>2021中国教师大会暨全国教育质量提升与教师专业发展高峰论坛</t>
    <phoneticPr fontId="4" type="noConversion"/>
  </si>
  <si>
    <t>厦门福佑大饭店</t>
    <phoneticPr fontId="4" type="noConversion"/>
  </si>
  <si>
    <t>王田苗</t>
    <phoneticPr fontId="4" type="noConversion"/>
  </si>
  <si>
    <t>湖里街道</t>
    <phoneticPr fontId="4" type="noConversion"/>
  </si>
  <si>
    <t>2021.11.4-11.8</t>
    <phoneticPr fontId="4" type="noConversion"/>
  </si>
  <si>
    <t>同安区2021年基础教育课堂教学改革创新能力提升集中培训班</t>
  </si>
  <si>
    <t>第四批</t>
    <phoneticPr fontId="3" type="noConversion"/>
  </si>
  <si>
    <t>2021.11.12-11.15</t>
    <phoneticPr fontId="4" type="noConversion"/>
  </si>
  <si>
    <t>厦门市翔安区金海小学校本研修班</t>
  </si>
  <si>
    <t>2021.11.19日-11.22</t>
    <phoneticPr fontId="4" type="noConversion"/>
  </si>
  <si>
    <t>厦门市翔安区第一实验小学、后村小学校本研修班</t>
  </si>
  <si>
    <t>厦门市翔安区三校联盟教师校本培训研修班</t>
  </si>
  <si>
    <t>2021.11.26-11.29</t>
    <phoneticPr fontId="10" type="noConversion"/>
  </si>
  <si>
    <t>2021年厦门市翔安区金海小学校本研修班</t>
  </si>
  <si>
    <t>厦门福佑大酒店</t>
  </si>
  <si>
    <t>2021年厦门市翔安区大嶝中心小学“双减”视域下教师能力提升校本研修班</t>
  </si>
  <si>
    <t>2021.12.02-12.05</t>
    <phoneticPr fontId="10" type="noConversion"/>
  </si>
  <si>
    <t>中小幼教师教科研能力提升专题培训班</t>
  </si>
  <si>
    <t>2021.12.09-12.12</t>
    <phoneticPr fontId="10" type="noConversion"/>
  </si>
  <si>
    <t>福建省市级中学校本教研暨德育工作研训班</t>
    <phoneticPr fontId="10" type="noConversion"/>
  </si>
  <si>
    <t>厦门福佑大饭店</t>
    <phoneticPr fontId="10" type="noConversion"/>
  </si>
  <si>
    <t>王田苗</t>
    <phoneticPr fontId="10" type="noConversion"/>
  </si>
  <si>
    <t>湖里街道</t>
    <phoneticPr fontId="10" type="noConversion"/>
  </si>
  <si>
    <t>2021.12.15-12.20</t>
    <phoneticPr fontId="10" type="noConversion"/>
  </si>
  <si>
    <t>2021年南平建瓯市中小学教学能手研修班</t>
    <phoneticPr fontId="10" type="noConversion"/>
  </si>
  <si>
    <t>吴线线</t>
    <phoneticPr fontId="10" type="noConversion"/>
  </si>
  <si>
    <t>厦门市华培会议服务有限公司</t>
  </si>
  <si>
    <t>2021年6月20日-23日</t>
  </si>
  <si>
    <t>2021年福建省互联网文化经营单位管理人员培训班</t>
  </si>
  <si>
    <t>厦门和悦酒店</t>
  </si>
  <si>
    <t>钱开疆</t>
  </si>
  <si>
    <t>2021年7月24--28日</t>
    <phoneticPr fontId="4" type="noConversion"/>
  </si>
  <si>
    <t>2021年暑期“班级管理。家校共育。校园安全”高级研修班</t>
    <phoneticPr fontId="4" type="noConversion"/>
  </si>
  <si>
    <t>厦门和悦酒店、厦门华美椰林酒店</t>
    <phoneticPr fontId="4" type="noConversion"/>
  </si>
  <si>
    <t>钱开疆</t>
    <phoneticPr fontId="4" type="noConversion"/>
  </si>
  <si>
    <t>2021.10.21-10.22</t>
    <phoneticPr fontId="10" type="noConversion"/>
  </si>
  <si>
    <t>华东地区万C训练营-厦门站（第三期）</t>
    <phoneticPr fontId="10" type="noConversion"/>
  </si>
  <si>
    <t>厦门和悦酒店
厦门悦华酒店</t>
    <phoneticPr fontId="10" type="noConversion"/>
  </si>
  <si>
    <t>胡敏</t>
    <phoneticPr fontId="10" type="noConversion"/>
  </si>
  <si>
    <t>2021.12.21-12.24</t>
    <phoneticPr fontId="10" type="noConversion"/>
  </si>
  <si>
    <t>2021先进电驱动技术创新峰会</t>
    <phoneticPr fontId="10" type="noConversion"/>
  </si>
  <si>
    <t>厦门悦华酒店</t>
    <phoneticPr fontId="10" type="noConversion"/>
  </si>
  <si>
    <t>钱开疆</t>
    <phoneticPr fontId="10" type="noConversion"/>
  </si>
  <si>
    <t>厦门臻沐文化传播有限公司</t>
  </si>
  <si>
    <t>2021年4月16日-4月20日</t>
  </si>
  <si>
    <t>智慧广电建设背景下发射台网建设、运营维护及网络安全培训班</t>
  </si>
  <si>
    <t>郭志猛</t>
  </si>
  <si>
    <t>2021年5月9日--15日</t>
  </si>
  <si>
    <t>新时代行政事业单位财务与管理人员专业能力提升培训班</t>
  </si>
  <si>
    <t>厦门华美假日酒店</t>
  </si>
  <si>
    <t>2021.12.23-12.25</t>
    <phoneticPr fontId="10" type="noConversion"/>
  </si>
  <si>
    <t>2021年福建省建筑工程资料编制和工程竣工验收培训班</t>
    <phoneticPr fontId="4" type="noConversion"/>
  </si>
  <si>
    <t>厦门和悦酒店</t>
    <phoneticPr fontId="4" type="noConversion"/>
  </si>
  <si>
    <t>郭志猛</t>
    <phoneticPr fontId="10" type="noConversion"/>
  </si>
  <si>
    <t>厦门普照会议服务有限公司</t>
  </si>
  <si>
    <t>2021年1月23日-1月28日</t>
  </si>
  <si>
    <t>星光记忆，超能记忆力方法营</t>
  </si>
  <si>
    <t>周志文</t>
  </si>
  <si>
    <t>厦门会雁会展服务有限公司</t>
  </si>
  <si>
    <t>2021年6月16日-21日</t>
    <phoneticPr fontId="4" type="noConversion"/>
  </si>
  <si>
    <t>公文写作与办公室综合能力提升高级研修班</t>
  </si>
  <si>
    <t>厦门和悦大酒店、厦门福佑大酒店</t>
  </si>
  <si>
    <t>赵汝凯</t>
  </si>
  <si>
    <t>合计</t>
    <phoneticPr fontId="3" type="noConversion"/>
  </si>
  <si>
    <t>湖里区2021年特别奖励明细表（湖里街道）</t>
    <phoneticPr fontId="3" type="noConversion"/>
  </si>
  <si>
    <t>住宿地点</t>
    <phoneticPr fontId="3" type="noConversion"/>
  </si>
</sst>
</file>

<file path=xl/styles.xml><?xml version="1.0" encoding="utf-8"?>
<styleSheet xmlns="http://schemas.openxmlformats.org/spreadsheetml/2006/main">
  <numFmts count="1">
    <numFmt numFmtId="176" formatCode="0.00_ "/>
  </numFmts>
  <fonts count="11">
    <font>
      <sz val="11"/>
      <color theme="1"/>
      <name val="宋体"/>
      <family val="2"/>
      <charset val="134"/>
      <scheme val="minor"/>
    </font>
    <font>
      <sz val="12"/>
      <name val="宋体"/>
      <family val="3"/>
      <charset val="134"/>
    </font>
    <font>
      <b/>
      <sz val="10"/>
      <name val="宋体"/>
      <family val="3"/>
      <charset val="134"/>
    </font>
    <font>
      <sz val="9"/>
      <name val="宋体"/>
      <family val="2"/>
      <charset val="134"/>
      <scheme val="minor"/>
    </font>
    <font>
      <sz val="9"/>
      <name val="宋体"/>
      <family val="3"/>
      <charset val="134"/>
      <scheme val="minor"/>
    </font>
    <font>
      <sz val="11"/>
      <color theme="1"/>
      <name val="宋体"/>
      <family val="3"/>
      <charset val="134"/>
      <scheme val="minor"/>
    </font>
    <font>
      <sz val="14"/>
      <color theme="1"/>
      <name val="黑体"/>
      <family val="3"/>
      <charset val="134"/>
    </font>
    <font>
      <sz val="12"/>
      <color theme="1"/>
      <name val="仿宋"/>
      <family val="3"/>
      <charset val="134"/>
    </font>
    <font>
      <sz val="12"/>
      <color rgb="FF000000"/>
      <name val="仿宋"/>
      <family val="3"/>
      <charset val="134"/>
    </font>
    <font>
      <sz val="12"/>
      <name val="仿宋"/>
      <family val="3"/>
      <charset val="134"/>
    </font>
    <font>
      <sz val="9"/>
      <name val="等线"/>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2">
    <xf numFmtId="0" fontId="0" fillId="0" borderId="0">
      <alignment vertical="center"/>
    </xf>
    <xf numFmtId="0" fontId="1" fillId="0" borderId="0" applyProtection="0">
      <alignment vertical="center"/>
    </xf>
  </cellStyleXfs>
  <cellXfs count="30">
    <xf numFmtId="0" fontId="0" fillId="0" borderId="0" xfId="0">
      <alignment vertical="center"/>
    </xf>
    <xf numFmtId="0" fontId="0" fillId="0" borderId="0" xfId="0" applyFill="1">
      <alignment vertical="center"/>
    </xf>
    <xf numFmtId="0" fontId="2" fillId="0" borderId="3" xfId="1" applyFont="1" applyFill="1" applyBorder="1" applyAlignment="1" applyProtection="1">
      <alignment horizontal="center" vertical="center" wrapText="1"/>
    </xf>
    <xf numFmtId="176" fontId="2" fillId="0" borderId="3" xfId="1" applyNumberFormat="1" applyFont="1" applyFill="1" applyBorder="1" applyAlignment="1" applyProtection="1">
      <alignment horizontal="center" vertical="center" wrapText="1"/>
    </xf>
    <xf numFmtId="0" fontId="5" fillId="0" borderId="0" xfId="0" applyFont="1" applyFill="1">
      <alignment vertical="center"/>
    </xf>
    <xf numFmtId="0" fontId="7" fillId="0" borderId="1"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Alignment="1">
      <alignment horizontal="center"/>
    </xf>
    <xf numFmtId="0" fontId="8"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applyAlignment="1">
      <alignment horizontal="center"/>
    </xf>
    <xf numFmtId="0" fontId="0" fillId="0" borderId="1" xfId="0" applyBorder="1" applyAlignment="1">
      <alignment horizontal="center" vertical="center"/>
    </xf>
    <xf numFmtId="0" fontId="0" fillId="0" borderId="1" xfId="0" applyBorder="1">
      <alignment vertical="center"/>
    </xf>
    <xf numFmtId="0" fontId="6" fillId="0" borderId="5"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0" fillId="0" borderId="1" xfId="0"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6"/>
  <sheetViews>
    <sheetView tabSelected="1" workbookViewId="0">
      <selection activeCell="F3" sqref="F3"/>
    </sheetView>
  </sheetViews>
  <sheetFormatPr defaultRowHeight="13.5"/>
  <cols>
    <col min="1" max="1" width="5.125" style="1" customWidth="1"/>
    <col min="2" max="2" width="28.625" style="1" customWidth="1"/>
    <col min="3" max="3" width="26.125" style="1" customWidth="1"/>
    <col min="4" max="4" width="39.125" style="1" customWidth="1"/>
    <col min="5" max="5" width="8.875" style="1" customWidth="1"/>
    <col min="6" max="6" width="16.875" style="1" customWidth="1"/>
    <col min="7" max="7" width="9.625" style="1" customWidth="1"/>
    <col min="8" max="8" width="10.25" style="1" bestFit="1" customWidth="1"/>
    <col min="9" max="9" width="16" style="1" customWidth="1"/>
    <col min="10" max="10" width="9.5" style="1" bestFit="1" customWidth="1"/>
    <col min="11" max="11" width="9.125" style="1" customWidth="1"/>
    <col min="12" max="12" width="13.5" style="1" customWidth="1"/>
    <col min="13" max="13" width="12.75" style="1" customWidth="1"/>
    <col min="14" max="16384" width="9" style="1"/>
  </cols>
  <sheetData>
    <row r="1" spans="1:14" ht="34.5" customHeight="1">
      <c r="A1" s="23" t="s">
        <v>95</v>
      </c>
      <c r="B1" s="23"/>
      <c r="C1" s="23"/>
      <c r="D1" s="23"/>
      <c r="E1" s="23"/>
      <c r="F1" s="23"/>
      <c r="G1" s="23"/>
      <c r="H1" s="23"/>
      <c r="I1" s="23"/>
      <c r="J1" s="23"/>
      <c r="K1" s="23"/>
      <c r="L1" s="23"/>
      <c r="M1" s="23"/>
      <c r="N1" s="23"/>
    </row>
    <row r="2" spans="1:14" s="4" customFormat="1" ht="47.25" customHeight="1">
      <c r="A2" s="2" t="s">
        <v>0</v>
      </c>
      <c r="B2" s="2" t="s">
        <v>1</v>
      </c>
      <c r="C2" s="2" t="s">
        <v>2</v>
      </c>
      <c r="D2" s="2" t="s">
        <v>3</v>
      </c>
      <c r="E2" s="2" t="s">
        <v>4</v>
      </c>
      <c r="F2" s="2" t="s">
        <v>96</v>
      </c>
      <c r="G2" s="2" t="s">
        <v>8</v>
      </c>
      <c r="H2" s="3" t="s">
        <v>9</v>
      </c>
      <c r="I2" s="3" t="s">
        <v>10</v>
      </c>
      <c r="J2" s="3" t="s">
        <v>11</v>
      </c>
      <c r="K2" s="2" t="s">
        <v>5</v>
      </c>
      <c r="L2" s="2" t="s">
        <v>6</v>
      </c>
      <c r="M2" s="2" t="s">
        <v>7</v>
      </c>
      <c r="N2" s="2" t="s">
        <v>12</v>
      </c>
    </row>
    <row r="3" spans="1:14" s="7" customFormat="1" ht="42.75" customHeight="1">
      <c r="A3" s="24">
        <v>1</v>
      </c>
      <c r="B3" s="24" t="s">
        <v>13</v>
      </c>
      <c r="C3" s="5" t="s">
        <v>14</v>
      </c>
      <c r="D3" s="5" t="s">
        <v>15</v>
      </c>
      <c r="E3" s="5">
        <v>103</v>
      </c>
      <c r="F3" s="6" t="s">
        <v>16</v>
      </c>
      <c r="G3" s="5">
        <v>112480</v>
      </c>
      <c r="H3" s="5">
        <v>32496</v>
      </c>
      <c r="I3" s="24">
        <f>SUM(H3:H16)</f>
        <v>470869.8</v>
      </c>
      <c r="J3" s="24">
        <f>I3*0.2</f>
        <v>94173.96</v>
      </c>
      <c r="K3" s="5" t="s">
        <v>17</v>
      </c>
      <c r="L3" s="5">
        <v>18020700203</v>
      </c>
      <c r="M3" s="5" t="s">
        <v>18</v>
      </c>
      <c r="N3" s="5" t="s">
        <v>19</v>
      </c>
    </row>
    <row r="4" spans="1:14" s="7" customFormat="1" ht="42.75" customHeight="1">
      <c r="A4" s="25"/>
      <c r="B4" s="25"/>
      <c r="C4" s="6" t="s">
        <v>20</v>
      </c>
      <c r="D4" s="6" t="s">
        <v>21</v>
      </c>
      <c r="E4" s="6">
        <v>108</v>
      </c>
      <c r="F4" s="6" t="s">
        <v>16</v>
      </c>
      <c r="G4" s="6">
        <v>94380</v>
      </c>
      <c r="H4" s="6">
        <v>28314</v>
      </c>
      <c r="I4" s="25"/>
      <c r="J4" s="25"/>
      <c r="K4" s="6" t="s">
        <v>22</v>
      </c>
      <c r="L4" s="6">
        <v>15280226636</v>
      </c>
      <c r="M4" s="6" t="s">
        <v>23</v>
      </c>
      <c r="N4" s="8" t="s">
        <v>24</v>
      </c>
    </row>
    <row r="5" spans="1:14" s="7" customFormat="1" ht="42.75" customHeight="1">
      <c r="A5" s="25"/>
      <c r="B5" s="25"/>
      <c r="C5" s="6" t="s">
        <v>25</v>
      </c>
      <c r="D5" s="6" t="s">
        <v>26</v>
      </c>
      <c r="E5" s="6">
        <v>109</v>
      </c>
      <c r="F5" s="6" t="s">
        <v>16</v>
      </c>
      <c r="G5" s="6">
        <v>86790</v>
      </c>
      <c r="H5" s="6">
        <v>26037</v>
      </c>
      <c r="I5" s="25"/>
      <c r="J5" s="25"/>
      <c r="K5" s="6" t="s">
        <v>22</v>
      </c>
      <c r="L5" s="6">
        <v>15280226636</v>
      </c>
      <c r="M5" s="6" t="s">
        <v>23</v>
      </c>
      <c r="N5" s="8" t="s">
        <v>24</v>
      </c>
    </row>
    <row r="6" spans="1:14" s="7" customFormat="1" ht="42.75" customHeight="1">
      <c r="A6" s="25"/>
      <c r="B6" s="25"/>
      <c r="C6" s="9" t="s">
        <v>27</v>
      </c>
      <c r="D6" s="9" t="s">
        <v>28</v>
      </c>
      <c r="E6" s="9">
        <v>109</v>
      </c>
      <c r="F6" s="9" t="s">
        <v>16</v>
      </c>
      <c r="G6" s="9">
        <v>106400</v>
      </c>
      <c r="H6" s="9">
        <v>31280</v>
      </c>
      <c r="I6" s="25"/>
      <c r="J6" s="25"/>
      <c r="K6" s="9" t="s">
        <v>22</v>
      </c>
      <c r="L6" s="9">
        <v>15280226636</v>
      </c>
      <c r="M6" s="9" t="s">
        <v>23</v>
      </c>
      <c r="N6" s="10" t="s">
        <v>29</v>
      </c>
    </row>
    <row r="7" spans="1:14" s="7" customFormat="1" ht="42.75" customHeight="1">
      <c r="A7" s="25"/>
      <c r="B7" s="25"/>
      <c r="C7" s="9" t="s">
        <v>30</v>
      </c>
      <c r="D7" s="9" t="s">
        <v>31</v>
      </c>
      <c r="E7" s="9">
        <v>115</v>
      </c>
      <c r="F7" s="9" t="s">
        <v>32</v>
      </c>
      <c r="G7" s="9">
        <v>162920</v>
      </c>
      <c r="H7" s="9">
        <v>42584</v>
      </c>
      <c r="I7" s="25"/>
      <c r="J7" s="25"/>
      <c r="K7" s="9" t="s">
        <v>33</v>
      </c>
      <c r="L7" s="9">
        <v>18020700203</v>
      </c>
      <c r="M7" s="9" t="s">
        <v>34</v>
      </c>
      <c r="N7" s="10" t="s">
        <v>29</v>
      </c>
    </row>
    <row r="8" spans="1:14" s="7" customFormat="1" ht="42.75" customHeight="1">
      <c r="A8" s="25"/>
      <c r="B8" s="25"/>
      <c r="C8" s="11" t="s">
        <v>35</v>
      </c>
      <c r="D8" s="11" t="s">
        <v>36</v>
      </c>
      <c r="E8" s="12">
        <v>262</v>
      </c>
      <c r="F8" s="12" t="s">
        <v>16</v>
      </c>
      <c r="G8" s="12">
        <v>135060</v>
      </c>
      <c r="H8" s="13">
        <v>37012</v>
      </c>
      <c r="I8" s="25"/>
      <c r="J8" s="25"/>
      <c r="K8" s="11" t="s">
        <v>17</v>
      </c>
      <c r="L8" s="12">
        <v>18020700203</v>
      </c>
      <c r="M8" s="12" t="s">
        <v>23</v>
      </c>
      <c r="N8" s="10" t="s">
        <v>37</v>
      </c>
    </row>
    <row r="9" spans="1:14" s="7" customFormat="1" ht="42.75" customHeight="1">
      <c r="A9" s="25"/>
      <c r="B9" s="25"/>
      <c r="C9" s="11" t="s">
        <v>38</v>
      </c>
      <c r="D9" s="11" t="s">
        <v>39</v>
      </c>
      <c r="E9" s="12">
        <v>208</v>
      </c>
      <c r="F9" s="12" t="s">
        <v>16</v>
      </c>
      <c r="G9" s="12">
        <v>125800</v>
      </c>
      <c r="H9" s="13">
        <v>35160</v>
      </c>
      <c r="I9" s="25"/>
      <c r="J9" s="25"/>
      <c r="K9" s="11" t="s">
        <v>22</v>
      </c>
      <c r="L9" s="12">
        <v>15280226636</v>
      </c>
      <c r="M9" s="12" t="s">
        <v>23</v>
      </c>
      <c r="N9" s="10" t="s">
        <v>37</v>
      </c>
    </row>
    <row r="10" spans="1:14" s="7" customFormat="1" ht="42.75" customHeight="1">
      <c r="A10" s="25"/>
      <c r="B10" s="25"/>
      <c r="C10" s="14" t="s">
        <v>40</v>
      </c>
      <c r="D10" s="14" t="s">
        <v>41</v>
      </c>
      <c r="E10" s="15">
        <v>169</v>
      </c>
      <c r="F10" s="15" t="s">
        <v>16</v>
      </c>
      <c r="G10" s="15">
        <v>100980</v>
      </c>
      <c r="H10" s="16">
        <v>30196</v>
      </c>
      <c r="I10" s="25"/>
      <c r="J10" s="25"/>
      <c r="K10" s="14" t="s">
        <v>17</v>
      </c>
      <c r="L10" s="15">
        <v>18020700203</v>
      </c>
      <c r="M10" s="12" t="s">
        <v>23</v>
      </c>
      <c r="N10" s="10" t="s">
        <v>37</v>
      </c>
    </row>
    <row r="11" spans="1:14" s="7" customFormat="1" ht="42.75" customHeight="1">
      <c r="A11" s="25"/>
      <c r="B11" s="25"/>
      <c r="C11" s="14" t="s">
        <v>40</v>
      </c>
      <c r="D11" s="14" t="s">
        <v>42</v>
      </c>
      <c r="E11" s="15">
        <v>116</v>
      </c>
      <c r="F11" s="15" t="s">
        <v>16</v>
      </c>
      <c r="G11" s="15">
        <v>71060</v>
      </c>
      <c r="H11" s="16">
        <v>21318</v>
      </c>
      <c r="I11" s="25"/>
      <c r="J11" s="25"/>
      <c r="K11" s="14" t="s">
        <v>22</v>
      </c>
      <c r="L11" s="15">
        <v>15280226636</v>
      </c>
      <c r="M11" s="12" t="s">
        <v>23</v>
      </c>
      <c r="N11" s="10" t="s">
        <v>37</v>
      </c>
    </row>
    <row r="12" spans="1:14" s="7" customFormat="1" ht="42.75" customHeight="1">
      <c r="A12" s="25"/>
      <c r="B12" s="25"/>
      <c r="C12" s="14" t="s">
        <v>43</v>
      </c>
      <c r="D12" s="14" t="s">
        <v>44</v>
      </c>
      <c r="E12" s="15">
        <v>156</v>
      </c>
      <c r="F12" s="15" t="s">
        <v>45</v>
      </c>
      <c r="G12" s="15">
        <v>101460</v>
      </c>
      <c r="H12" s="16">
        <v>30292</v>
      </c>
      <c r="I12" s="25"/>
      <c r="J12" s="25"/>
      <c r="K12" s="14" t="s">
        <v>22</v>
      </c>
      <c r="L12" s="15">
        <v>15280228636</v>
      </c>
      <c r="M12" s="12" t="s">
        <v>23</v>
      </c>
      <c r="N12" s="10" t="s">
        <v>37</v>
      </c>
    </row>
    <row r="13" spans="1:14" s="7" customFormat="1" ht="42.75" customHeight="1">
      <c r="A13" s="25"/>
      <c r="B13" s="25"/>
      <c r="C13" s="14" t="s">
        <v>43</v>
      </c>
      <c r="D13" s="14" t="s">
        <v>46</v>
      </c>
      <c r="E13" s="15">
        <v>115</v>
      </c>
      <c r="F13" s="15" t="s">
        <v>45</v>
      </c>
      <c r="G13" s="15">
        <v>74080</v>
      </c>
      <c r="H13" s="16">
        <v>22224</v>
      </c>
      <c r="I13" s="25"/>
      <c r="J13" s="25"/>
      <c r="K13" s="14" t="s">
        <v>17</v>
      </c>
      <c r="L13" s="15">
        <v>18020700203</v>
      </c>
      <c r="M13" s="12" t="s">
        <v>23</v>
      </c>
      <c r="N13" s="10" t="s">
        <v>37</v>
      </c>
    </row>
    <row r="14" spans="1:14" s="7" customFormat="1" ht="42.75" customHeight="1">
      <c r="A14" s="25"/>
      <c r="B14" s="25"/>
      <c r="C14" s="14" t="s">
        <v>47</v>
      </c>
      <c r="D14" s="14" t="s">
        <v>48</v>
      </c>
      <c r="E14" s="15">
        <v>150</v>
      </c>
      <c r="F14" s="15" t="s">
        <v>16</v>
      </c>
      <c r="G14" s="15">
        <v>97290</v>
      </c>
      <c r="H14" s="16">
        <v>29187</v>
      </c>
      <c r="I14" s="25"/>
      <c r="J14" s="25"/>
      <c r="K14" s="14" t="s">
        <v>17</v>
      </c>
      <c r="L14" s="15">
        <v>18020700203</v>
      </c>
      <c r="M14" s="12" t="s">
        <v>23</v>
      </c>
      <c r="N14" s="10" t="s">
        <v>37</v>
      </c>
    </row>
    <row r="15" spans="1:14" s="7" customFormat="1" ht="30.75" customHeight="1">
      <c r="A15" s="25"/>
      <c r="B15" s="25"/>
      <c r="C15" s="14" t="s">
        <v>49</v>
      </c>
      <c r="D15" s="14" t="s">
        <v>50</v>
      </c>
      <c r="E15" s="15">
        <v>293</v>
      </c>
      <c r="F15" s="15" t="s">
        <v>51</v>
      </c>
      <c r="G15" s="15">
        <v>182329</v>
      </c>
      <c r="H15" s="16">
        <v>46465.8</v>
      </c>
      <c r="I15" s="25"/>
      <c r="J15" s="25"/>
      <c r="K15" s="14" t="s">
        <v>52</v>
      </c>
      <c r="L15" s="15">
        <v>18020700203</v>
      </c>
      <c r="M15" s="12" t="s">
        <v>53</v>
      </c>
      <c r="N15" s="10" t="s">
        <v>37</v>
      </c>
    </row>
    <row r="16" spans="1:14" s="7" customFormat="1" ht="28.5">
      <c r="A16" s="26"/>
      <c r="B16" s="26"/>
      <c r="C16" s="14" t="s">
        <v>54</v>
      </c>
      <c r="D16" s="14" t="s">
        <v>55</v>
      </c>
      <c r="E16" s="15">
        <v>239</v>
      </c>
      <c r="F16" s="15" t="s">
        <v>51</v>
      </c>
      <c r="G16" s="15">
        <v>241520</v>
      </c>
      <c r="H16" s="16">
        <v>58304</v>
      </c>
      <c r="I16" s="26"/>
      <c r="J16" s="26"/>
      <c r="K16" s="14" t="s">
        <v>56</v>
      </c>
      <c r="L16" s="15">
        <v>15280226636</v>
      </c>
      <c r="M16" s="12" t="s">
        <v>53</v>
      </c>
      <c r="N16" s="10" t="s">
        <v>37</v>
      </c>
    </row>
    <row r="17" spans="1:14" s="17" customFormat="1" ht="28.5">
      <c r="A17" s="24">
        <v>2</v>
      </c>
      <c r="B17" s="24" t="s">
        <v>57</v>
      </c>
      <c r="C17" s="9" t="s">
        <v>58</v>
      </c>
      <c r="D17" s="9" t="s">
        <v>59</v>
      </c>
      <c r="E17" s="9">
        <v>346</v>
      </c>
      <c r="F17" s="9" t="s">
        <v>60</v>
      </c>
      <c r="G17" s="9">
        <v>250984</v>
      </c>
      <c r="H17" s="16">
        <v>60196.800000000003</v>
      </c>
      <c r="I17" s="24">
        <f>SUM(H17:H20)</f>
        <v>156933.4</v>
      </c>
      <c r="J17" s="24">
        <f>I17*0.2</f>
        <v>31386.68</v>
      </c>
      <c r="K17" s="9" t="s">
        <v>61</v>
      </c>
      <c r="L17" s="9">
        <v>13950156440</v>
      </c>
      <c r="M17" s="9" t="s">
        <v>23</v>
      </c>
      <c r="N17" s="10" t="s">
        <v>29</v>
      </c>
    </row>
    <row r="18" spans="1:14" s="17" customFormat="1" ht="31.5" customHeight="1">
      <c r="A18" s="25"/>
      <c r="B18" s="25"/>
      <c r="C18" s="9" t="s">
        <v>62</v>
      </c>
      <c r="D18" s="9" t="s">
        <v>63</v>
      </c>
      <c r="E18" s="9">
        <v>172</v>
      </c>
      <c r="F18" s="9" t="s">
        <v>64</v>
      </c>
      <c r="G18" s="9">
        <v>157700</v>
      </c>
      <c r="H18" s="28">
        <v>41540</v>
      </c>
      <c r="I18" s="25"/>
      <c r="J18" s="25"/>
      <c r="K18" s="9" t="s">
        <v>65</v>
      </c>
      <c r="L18" s="9">
        <v>13950156440</v>
      </c>
      <c r="M18" s="9" t="s">
        <v>34</v>
      </c>
      <c r="N18" s="10" t="s">
        <v>29</v>
      </c>
    </row>
    <row r="19" spans="1:14" s="17" customFormat="1" ht="28.5">
      <c r="A19" s="25"/>
      <c r="B19" s="25"/>
      <c r="C19" s="18" t="s">
        <v>66</v>
      </c>
      <c r="D19" s="18" t="s">
        <v>67</v>
      </c>
      <c r="E19" s="13">
        <v>154</v>
      </c>
      <c r="F19" s="13" t="s">
        <v>68</v>
      </c>
      <c r="G19" s="13">
        <v>66950</v>
      </c>
      <c r="H19" s="13">
        <v>20085</v>
      </c>
      <c r="I19" s="25"/>
      <c r="J19" s="25"/>
      <c r="K19" s="18" t="s">
        <v>69</v>
      </c>
      <c r="L19" s="13">
        <v>15980925897</v>
      </c>
      <c r="M19" s="13" t="s">
        <v>53</v>
      </c>
      <c r="N19" s="10" t="s">
        <v>37</v>
      </c>
    </row>
    <row r="20" spans="1:14" s="17" customFormat="1" ht="18.75" customHeight="1">
      <c r="A20" s="26"/>
      <c r="B20" s="26"/>
      <c r="C20" s="14" t="s">
        <v>70</v>
      </c>
      <c r="D20" s="14" t="s">
        <v>71</v>
      </c>
      <c r="E20" s="15">
        <v>101</v>
      </c>
      <c r="F20" s="15" t="s">
        <v>72</v>
      </c>
      <c r="G20" s="15">
        <v>125558</v>
      </c>
      <c r="H20" s="16">
        <v>35111.599999999999</v>
      </c>
      <c r="I20" s="26"/>
      <c r="J20" s="26"/>
      <c r="K20" s="14" t="s">
        <v>73</v>
      </c>
      <c r="L20" s="15">
        <v>13950156440</v>
      </c>
      <c r="M20" s="12" t="s">
        <v>53</v>
      </c>
      <c r="N20" s="10" t="s">
        <v>37</v>
      </c>
    </row>
    <row r="21" spans="1:14" s="17" customFormat="1" ht="28.5">
      <c r="A21" s="24">
        <v>3</v>
      </c>
      <c r="B21" s="24" t="s">
        <v>74</v>
      </c>
      <c r="C21" s="5" t="s">
        <v>75</v>
      </c>
      <c r="D21" s="5" t="s">
        <v>76</v>
      </c>
      <c r="E21" s="5">
        <v>103</v>
      </c>
      <c r="F21" s="6" t="s">
        <v>60</v>
      </c>
      <c r="G21" s="5">
        <v>71440</v>
      </c>
      <c r="H21" s="29">
        <v>21432</v>
      </c>
      <c r="I21" s="24">
        <f>SUM(H21:H23)</f>
        <v>71478</v>
      </c>
      <c r="J21" s="24">
        <f>I21*0.2</f>
        <v>14295.6</v>
      </c>
      <c r="K21" s="5" t="s">
        <v>77</v>
      </c>
      <c r="L21" s="5">
        <v>13376988106</v>
      </c>
      <c r="M21" s="5" t="s">
        <v>23</v>
      </c>
      <c r="N21" s="8" t="s">
        <v>24</v>
      </c>
    </row>
    <row r="22" spans="1:14" s="17" customFormat="1" ht="28.5">
      <c r="A22" s="25"/>
      <c r="B22" s="25"/>
      <c r="C22" s="5" t="s">
        <v>78</v>
      </c>
      <c r="D22" s="6" t="s">
        <v>79</v>
      </c>
      <c r="E22" s="5">
        <v>102</v>
      </c>
      <c r="F22" s="6" t="s">
        <v>80</v>
      </c>
      <c r="G22" s="5">
        <v>104760</v>
      </c>
      <c r="H22" s="29">
        <v>30952</v>
      </c>
      <c r="I22" s="25"/>
      <c r="J22" s="25"/>
      <c r="K22" s="5" t="s">
        <v>77</v>
      </c>
      <c r="L22" s="5">
        <v>13376988106</v>
      </c>
      <c r="M22" s="5" t="s">
        <v>23</v>
      </c>
      <c r="N22" s="8" t="s">
        <v>24</v>
      </c>
    </row>
    <row r="23" spans="1:14" s="17" customFormat="1" ht="28.5">
      <c r="A23" s="26"/>
      <c r="B23" s="26"/>
      <c r="C23" s="11" t="s">
        <v>81</v>
      </c>
      <c r="D23" s="14" t="s">
        <v>82</v>
      </c>
      <c r="E23" s="15">
        <v>121</v>
      </c>
      <c r="F23" s="15" t="s">
        <v>83</v>
      </c>
      <c r="G23" s="15">
        <v>63647</v>
      </c>
      <c r="H23" s="16">
        <v>19094</v>
      </c>
      <c r="I23" s="26"/>
      <c r="J23" s="26"/>
      <c r="K23" s="14" t="s">
        <v>84</v>
      </c>
      <c r="L23" s="15">
        <v>13376988106</v>
      </c>
      <c r="M23" s="12" t="s">
        <v>53</v>
      </c>
      <c r="N23" s="10" t="s">
        <v>37</v>
      </c>
    </row>
    <row r="24" spans="1:14" s="20" customFormat="1" ht="28.5">
      <c r="A24" s="9">
        <v>4</v>
      </c>
      <c r="B24" s="9" t="s">
        <v>85</v>
      </c>
      <c r="C24" s="19" t="s">
        <v>86</v>
      </c>
      <c r="D24" s="5" t="s">
        <v>87</v>
      </c>
      <c r="E24" s="5">
        <v>80</v>
      </c>
      <c r="F24" s="5" t="s">
        <v>16</v>
      </c>
      <c r="G24" s="5">
        <v>61440</v>
      </c>
      <c r="H24" s="29">
        <v>18432</v>
      </c>
      <c r="I24" s="9">
        <f>H24</f>
        <v>18432</v>
      </c>
      <c r="J24" s="9">
        <f>I24*0.2</f>
        <v>3686.4</v>
      </c>
      <c r="K24" s="5" t="s">
        <v>88</v>
      </c>
      <c r="L24" s="5">
        <v>13950098615</v>
      </c>
      <c r="M24" s="5" t="s">
        <v>18</v>
      </c>
      <c r="N24" s="5" t="s">
        <v>19</v>
      </c>
    </row>
    <row r="25" spans="1:14" s="20" customFormat="1" ht="42.75">
      <c r="A25" s="9">
        <v>5</v>
      </c>
      <c r="B25" s="9" t="s">
        <v>89</v>
      </c>
      <c r="C25" s="9" t="s">
        <v>90</v>
      </c>
      <c r="D25" s="9" t="s">
        <v>91</v>
      </c>
      <c r="E25" s="9">
        <v>167</v>
      </c>
      <c r="F25" s="9" t="s">
        <v>92</v>
      </c>
      <c r="G25" s="9">
        <v>201711</v>
      </c>
      <c r="H25" s="16">
        <v>50342.2</v>
      </c>
      <c r="I25" s="9">
        <f>H25</f>
        <v>50342.2</v>
      </c>
      <c r="J25" s="9">
        <f>I25*0.2</f>
        <v>10068.44</v>
      </c>
      <c r="K25" s="9" t="s">
        <v>93</v>
      </c>
      <c r="L25" s="9">
        <v>13720891513</v>
      </c>
      <c r="M25" s="9" t="s">
        <v>23</v>
      </c>
      <c r="N25" s="10" t="s">
        <v>29</v>
      </c>
    </row>
    <row r="26" spans="1:14" customFormat="1">
      <c r="A26" s="27" t="s">
        <v>94</v>
      </c>
      <c r="B26" s="27"/>
      <c r="C26" s="27"/>
      <c r="D26" s="27"/>
      <c r="E26" s="27"/>
      <c r="F26" s="27"/>
      <c r="G26" s="27"/>
      <c r="H26" s="27"/>
      <c r="I26" s="21">
        <f>SUM(I3:I25)</f>
        <v>768055.39999999991</v>
      </c>
      <c r="J26" s="21">
        <f>SUM(J3:J25)</f>
        <v>153611.08000000002</v>
      </c>
      <c r="K26" s="22"/>
      <c r="L26" s="22"/>
      <c r="M26" s="22"/>
      <c r="N26" s="22"/>
    </row>
  </sheetData>
  <mergeCells count="14">
    <mergeCell ref="A26:H26"/>
    <mergeCell ref="A17:A20"/>
    <mergeCell ref="B17:B20"/>
    <mergeCell ref="I17:I20"/>
    <mergeCell ref="J17:J20"/>
    <mergeCell ref="A21:A23"/>
    <mergeCell ref="B21:B23"/>
    <mergeCell ref="I21:I23"/>
    <mergeCell ref="J21:J23"/>
    <mergeCell ref="A1:N1"/>
    <mergeCell ref="A3:A16"/>
    <mergeCell ref="B3:B16"/>
    <mergeCell ref="I3:I16"/>
    <mergeCell ref="J3:J16"/>
  </mergeCells>
  <phoneticPr fontId="3" type="noConversion"/>
  <pageMargins left="0.19685039370078741" right="0.19685039370078741" top="0.19685039370078741" bottom="0.65" header="0.19685039370078741" footer="0.19685039370078741"/>
  <pageSetup paperSize="9" scale="68" fitToHeight="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湖里街道153611.1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用户</cp:lastModifiedBy>
  <cp:lastPrinted>2022-05-09T08:02:16Z</cp:lastPrinted>
  <dcterms:created xsi:type="dcterms:W3CDTF">2021-05-26T06:59:53Z</dcterms:created>
  <dcterms:modified xsi:type="dcterms:W3CDTF">2022-05-09T08:02:19Z</dcterms:modified>
</cp:coreProperties>
</file>