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4" r:id="rId1"/>
  </sheets>
  <definedNames>
    <definedName name="_xlnm._FilterDatabase" localSheetId="0" hidden="1">Sheet1!$A$1:$M$85</definedName>
  </definedNames>
  <calcPr calcId="144525"/>
</workbook>
</file>

<file path=xl/sharedStrings.xml><?xml version="1.0" encoding="utf-8"?>
<sst xmlns="http://schemas.openxmlformats.org/spreadsheetml/2006/main" count="509" uniqueCount="289">
  <si>
    <t>湖里区2023年第一季度住宿会展奖补（3）明细表（拟兑现稿）</t>
  </si>
  <si>
    <t>序号</t>
  </si>
  <si>
    <t>会议名称</t>
  </si>
  <si>
    <t>会议时间</t>
  </si>
  <si>
    <t>申请单位</t>
  </si>
  <si>
    <t>联系人</t>
  </si>
  <si>
    <t>联系电话</t>
  </si>
  <si>
    <t>核查情况</t>
  </si>
  <si>
    <t>奖励金额
（元）</t>
  </si>
  <si>
    <t>兑现标准</t>
  </si>
  <si>
    <t>按《湖里区进一步促进会议展览业发展扶持意见》奖励金额
（元）</t>
  </si>
  <si>
    <t>上浮10%奖补金额（元）</t>
  </si>
  <si>
    <t>备注</t>
  </si>
  <si>
    <t>会议性质</t>
  </si>
  <si>
    <t>住宿人数</t>
  </si>
  <si>
    <t>房费
总额（元）</t>
  </si>
  <si>
    <t>2022年特宝生物肝病学学术会议</t>
  </si>
  <si>
    <t>2023年1月05日-1月8日</t>
  </si>
  <si>
    <t>厦门鹭尊会议服务有限公司</t>
  </si>
  <si>
    <t>姚仙强</t>
  </si>
  <si>
    <t>医疗</t>
  </si>
  <si>
    <t>住宿总额10万（含）-20万，给予奖励5万元补助</t>
  </si>
  <si>
    <t>贵州百灵通福建 广东分公司2022年年终总结大会</t>
  </si>
  <si>
    <t xml:space="preserve">2023年1月07日-1月10日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</si>
  <si>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厦门中会通会展服务有限公司</t>
  </si>
  <si>
    <t xml:space="preserve">黄垒 </t>
  </si>
  <si>
    <t>住宿总额20万（含）-40万，给予奖励10万元补助</t>
  </si>
  <si>
    <t>富邦健康百万业绩培训班</t>
  </si>
  <si>
    <t>2023年2月01日-2月05日</t>
  </si>
  <si>
    <t>厦门市穆逸会展服务有限公司</t>
  </si>
  <si>
    <t>黄乖治</t>
  </si>
  <si>
    <t>保险</t>
  </si>
  <si>
    <t>住宿总额6（含）-10万，给予奖励3万元补助</t>
  </si>
  <si>
    <t>第八届“多学科视野下的淋巴肿瘤诊疗”</t>
  </si>
  <si>
    <t>2023年2月03日-2月5日</t>
  </si>
  <si>
    <t>厦门兆赫企业管理有限公司五缘湾酒店分公司</t>
  </si>
  <si>
    <t>曾子浩</t>
  </si>
  <si>
    <t>住宿总额6万（含）-10万元，给予奖励3万元补助</t>
  </si>
  <si>
    <t>云南省社会组织高质量发展人才洽谈会</t>
  </si>
  <si>
    <t>2023年2月06日-2月11日</t>
  </si>
  <si>
    <t>厦门汇星河文化传播有限公司</t>
  </si>
  <si>
    <t>王田苗</t>
  </si>
  <si>
    <t>培训</t>
  </si>
  <si>
    <t>住宿总额10（含）-20万，给予奖励5万元补助</t>
  </si>
  <si>
    <t>2023年施耐德电气服务业启动大会</t>
  </si>
  <si>
    <t>厦门福隆体育产业发展有限公司艾美酒店</t>
  </si>
  <si>
    <t>林雪张</t>
  </si>
  <si>
    <t>工业</t>
  </si>
  <si>
    <t>住宿总额40万-60万，给予15万元补助</t>
  </si>
  <si>
    <t>2023年红旗品牌南区营销会议</t>
  </si>
  <si>
    <t>2023年2月07日-2月13日</t>
  </si>
  <si>
    <t>王正飞</t>
  </si>
  <si>
    <t>2023雅培EPD年会</t>
  </si>
  <si>
    <t>2023年2月08日-2月12日</t>
  </si>
  <si>
    <t>厦门佰翔五通酒店</t>
  </si>
  <si>
    <t>胡玉玲</t>
  </si>
  <si>
    <t>科技</t>
  </si>
  <si>
    <t>住宿总额100万（含）-120万元，给予奖励30万元补助</t>
  </si>
  <si>
    <t>2022-2023第二学期高中毕业班二轮复习备考会</t>
  </si>
  <si>
    <t>2023年2月10日-2月14日</t>
  </si>
  <si>
    <t>教育</t>
  </si>
  <si>
    <t>住宿总额20（含）-40万，给予奖励10万元补助</t>
  </si>
  <si>
    <t>2023年中国企业品牌培育工程启动会</t>
  </si>
  <si>
    <t>2023年2月11日-2月14日</t>
  </si>
  <si>
    <t>厦门市中培会展服务有限公司</t>
  </si>
  <si>
    <t>钱开疆</t>
  </si>
  <si>
    <t>第五届作物细菌性病害防治会议</t>
  </si>
  <si>
    <t>2023年2月11日-2月15日</t>
  </si>
  <si>
    <t>厦门惠之乐文化传播有限公司</t>
  </si>
  <si>
    <t>郑晓林</t>
  </si>
  <si>
    <t>农业</t>
  </si>
  <si>
    <t>奥的斯OH7000新品发布会</t>
  </si>
  <si>
    <t>2023年2月12日-2月15日</t>
  </si>
  <si>
    <t>住宿总额40-60万（含）给予15万元补助</t>
  </si>
  <si>
    <t>理想汽车2023年2月交付月会</t>
  </si>
  <si>
    <t>2023年2月12日-2月16日</t>
  </si>
  <si>
    <t>厦门希辰之玥文化传媒有限公司</t>
  </si>
  <si>
    <t>谢佳聘</t>
  </si>
  <si>
    <t>2023年贵州省第一期QC小组评委和骨干研修班</t>
  </si>
  <si>
    <t>2023年2月12日-2月18日</t>
  </si>
  <si>
    <t>厦门优迈会议服务有限公司</t>
  </si>
  <si>
    <t>黄新旺</t>
  </si>
  <si>
    <t>协会</t>
  </si>
  <si>
    <t>2023年普利司通战略合作伙伴峰会</t>
  </si>
  <si>
    <t>2023年2月15日-2月17日</t>
  </si>
  <si>
    <t>蔻缇雅春季养生文化节-福建站</t>
  </si>
  <si>
    <t>美容</t>
  </si>
  <si>
    <t>《重庆市中小企业数字化赋能会计人才培训会》</t>
  </si>
  <si>
    <t>2023年2月15日-2月18日</t>
  </si>
  <si>
    <t>佰视通（厦门）国际旅行社有限公司</t>
  </si>
  <si>
    <t>田东</t>
  </si>
  <si>
    <t>2022年度电力建设质量管理小组成果发表活动</t>
  </si>
  <si>
    <t>2023年2月15日-2月20日</t>
  </si>
  <si>
    <t>厦门慧泽会展策划有限公司</t>
  </si>
  <si>
    <t>郭志猛</t>
  </si>
  <si>
    <t>工程</t>
  </si>
  <si>
    <t>住宿总额80（含）-100万，给予奖励25万元补助</t>
  </si>
  <si>
    <t>涉农贷款形势分析与营销创新班</t>
  </si>
  <si>
    <t>2023年2月16日-2月19日</t>
  </si>
  <si>
    <t>厦门驿程会展服务有限公司</t>
  </si>
  <si>
    <t>何智炜</t>
  </si>
  <si>
    <t>金融</t>
  </si>
  <si>
    <t>《投资促进打造一流营商环境人才提升培训会》</t>
  </si>
  <si>
    <t>2023年2月17日-2月20日</t>
  </si>
  <si>
    <t>2023年跨境电商服务平台精英训练营-厦门站</t>
  </si>
  <si>
    <t>2023年2月18日-2月20日</t>
  </si>
  <si>
    <t>电商</t>
  </si>
  <si>
    <t>人力资源服务业高发质量发展推介会（第二期）</t>
  </si>
  <si>
    <t>2023年2月19日-2月23日</t>
  </si>
  <si>
    <t>服务</t>
  </si>
  <si>
    <t>数字丝绸之路研讨会</t>
  </si>
  <si>
    <t xml:space="preserve"> 田东</t>
  </si>
  <si>
    <t>住宿总额10万（含）-20万，
给予奖励5万元补助</t>
  </si>
  <si>
    <t>民用机场公安机关局领导任职复训班/民航情指科信班</t>
  </si>
  <si>
    <t>2023年2月20日-2月24日</t>
  </si>
  <si>
    <t>厦门佰翔软件园酒店有限公司</t>
  </si>
  <si>
    <t>李湧</t>
  </si>
  <si>
    <t>运输</t>
  </si>
  <si>
    <t>第四届中国机场发展大会暨创新成果展</t>
  </si>
  <si>
    <t>2023年2月21日-2月24日</t>
  </si>
  <si>
    <t>吴帅</t>
  </si>
  <si>
    <t>住宿总额60（含）-80万，给予奖励20万元补助</t>
  </si>
  <si>
    <t>2023年百人MDRT厦门站</t>
  </si>
  <si>
    <t>2023年2月22日-2月26日</t>
  </si>
  <si>
    <t>领英计划介入超声学科带头人精品研讨班</t>
  </si>
  <si>
    <t>2023年2月23日-2月25日</t>
  </si>
  <si>
    <t>王庆玲</t>
  </si>
  <si>
    <t>（第五届）网络货运平台会议</t>
  </si>
  <si>
    <t>厦门有空文化创意有限公司</t>
  </si>
  <si>
    <t>陈建萍</t>
  </si>
  <si>
    <t>朝聚眼科2023年度院长会议</t>
  </si>
  <si>
    <t>2023年2月23日-2月26日</t>
  </si>
  <si>
    <t>厦门甜匠文化创意有限公司</t>
  </si>
  <si>
    <t>吴思</t>
  </si>
  <si>
    <t>金色麦田2023年第一届店长培训班</t>
  </si>
  <si>
    <t>房地产</t>
  </si>
  <si>
    <t>第一届“落实新课标与班主任新赋能”主题实战训练(第一期)</t>
  </si>
  <si>
    <t>2023年2月24日-2月26日</t>
  </si>
  <si>
    <t>高质量发展背景下地方政府项目谋划包装、合规融资与债务化解实务操作高级研修班</t>
  </si>
  <si>
    <t>2023年2月24日-2月28日</t>
  </si>
  <si>
    <t>厦门大邹会议服务有限公司</t>
  </si>
  <si>
    <t>罗六建</t>
  </si>
  <si>
    <t>2023-2023学年第二学期高驿高二新课标观摩会</t>
  </si>
  <si>
    <t>2023年2月24日-3月3日</t>
  </si>
  <si>
    <t>一汽解放轻卡2023年商务大会</t>
  </si>
  <si>
    <t>2023年2月26日-2月28日</t>
  </si>
  <si>
    <t>厦门大力展览服务有限公司</t>
  </si>
  <si>
    <t>林艺真</t>
  </si>
  <si>
    <t>名人堂第十届“名人汇”专项培训</t>
  </si>
  <si>
    <t>2023年2月26日-3月1日</t>
  </si>
  <si>
    <t>丰德酒业2023年度盛典</t>
  </si>
  <si>
    <t>2023年2月27日-2月28日</t>
  </si>
  <si>
    <t>厦门丰德进出口贸易有限公司</t>
  </si>
  <si>
    <t>莫华丽</t>
  </si>
  <si>
    <t>酒业</t>
  </si>
  <si>
    <t>花芝语第二届花雨节经销商会</t>
  </si>
  <si>
    <t>2023年2月27日-3月2日</t>
  </si>
  <si>
    <t>厦门盛成福会议服务有限公司</t>
  </si>
  <si>
    <t>郑少剑</t>
  </si>
  <si>
    <t>住宿总额20-40万（含）给予10万元补助</t>
  </si>
  <si>
    <t>食品安全抽查监测业务能力提升培训班</t>
  </si>
  <si>
    <t>2023年2月27日-3月3日</t>
  </si>
  <si>
    <t>颜那宾</t>
  </si>
  <si>
    <t>食品</t>
  </si>
  <si>
    <t>福建省保密协会2022年年会暨纪念协会十周年会议</t>
  </si>
  <si>
    <t>2023年3月01日-3月3日</t>
  </si>
  <si>
    <t>厦门禹洲温德姆大酒店</t>
  </si>
  <si>
    <t>曾悦萍</t>
  </si>
  <si>
    <t>通桥医疗年度盛典大会</t>
  </si>
  <si>
    <t>2023年3月01日-3月5日</t>
  </si>
  <si>
    <t>水利工程质量管理与安全生产风险管控培训班</t>
  </si>
  <si>
    <t>2023年3月01日-3月6日</t>
  </si>
  <si>
    <t>厦门中培会展服务有限公司</t>
  </si>
  <si>
    <t>2023年泰康养老千军万马高峰会暨开门红启动冲刺会</t>
  </si>
  <si>
    <t>厦门中天永正会展有限公司</t>
  </si>
  <si>
    <t>青芸西</t>
  </si>
  <si>
    <t>住宿总额40（含）-60万，给予奖励15万元补助</t>
  </si>
  <si>
    <t>2023年危险品航空运输基础知识及安保内训班</t>
  </si>
  <si>
    <t>2023年高校实验室安全管理研讨会</t>
  </si>
  <si>
    <t>2023年3月03日-3月6日</t>
  </si>
  <si>
    <t>“不负热爱·新未来”良咔品牌十五周年荣耀盛典</t>
  </si>
  <si>
    <t>2023年3月04日-3月06日</t>
  </si>
  <si>
    <t>厦门集派文化传播有限公司</t>
  </si>
  <si>
    <t>陈磊</t>
  </si>
  <si>
    <t>服装</t>
  </si>
  <si>
    <t>区域经济高质量发展推介会</t>
  </si>
  <si>
    <t>2023年3月05日-3月11日</t>
  </si>
  <si>
    <t>2023年工业硅产业暨新能源光伏大会</t>
  </si>
  <si>
    <t>2023年3月06日-3月9日</t>
  </si>
  <si>
    <t>2023联想至像全国渠道大会</t>
  </si>
  <si>
    <t>2023年3月08日-3月10日</t>
  </si>
  <si>
    <t>第八届医疗机构中药制剂发展论坛暨转化实操要点专题会</t>
  </si>
  <si>
    <t>2023年3月09日-3月12日</t>
  </si>
  <si>
    <t>柒牌2023秋冬新品订货会</t>
  </si>
  <si>
    <t>2023年3月09日-3月19日</t>
  </si>
  <si>
    <t>王学森</t>
  </si>
  <si>
    <t>住宿客房费总额超过150万元给予封顶45万补助</t>
  </si>
  <si>
    <t>订货会</t>
  </si>
  <si>
    <t>场租</t>
  </si>
  <si>
    <t>实际场地达到4000平方米以上的，给予实际场地租金60%的补助</t>
  </si>
  <si>
    <t>禹州集团2023年“春茗”活动暨3月工作分析会</t>
  </si>
  <si>
    <t>2023年3月10日-3月12日</t>
  </si>
  <si>
    <t>厦门禹洲温德姆至尊豪廷大酒店</t>
  </si>
  <si>
    <t>厦门市第十中学科研思政会议</t>
  </si>
  <si>
    <t>2023年中考备考会（福建专场）</t>
  </si>
  <si>
    <t>武田TDC交流会</t>
  </si>
  <si>
    <t>2023年3月13日-3月16日</t>
  </si>
  <si>
    <t>2022年上汽通用汽车别克经销商卓越管理者研修班</t>
  </si>
  <si>
    <t>2023年3月13日-3月17日</t>
  </si>
  <si>
    <t>2023年南平市建阳区第四期中小学学科带头人（骨干教师）教学能力提升观摩会</t>
  </si>
  <si>
    <t>2023年3月14日-3月18日</t>
  </si>
  <si>
    <t>背街小巷清扫保洁与道路附属设施机械清洗会</t>
  </si>
  <si>
    <t>2023年3月15日-3月18日</t>
  </si>
  <si>
    <t>厦门佰翔软件园酒店</t>
  </si>
  <si>
    <t>社团</t>
  </si>
  <si>
    <t>2023年（第十五届）国际锆业大会2023年（第十二届）国际钛原料大会</t>
  </si>
  <si>
    <t>2023年3月15日-3月19日</t>
  </si>
  <si>
    <t>科技成果转化操作实务及案例解析培训班</t>
  </si>
  <si>
    <t>2023年3月16日-3月21日</t>
  </si>
  <si>
    <t>共跃2023向上而行-长兴集团2023年经销商年会</t>
  </si>
  <si>
    <t>2023年3月17日-3月19日</t>
  </si>
  <si>
    <t>福建省侨商联合会第二届第二次理事会议暨服务发展推介会</t>
  </si>
  <si>
    <t>2023年3月18日-3月20日</t>
  </si>
  <si>
    <t>新时代劳动教育研讨会</t>
  </si>
  <si>
    <t>2023年3月19日-3月25日</t>
  </si>
  <si>
    <t>2023中国超市商品采购会</t>
  </si>
  <si>
    <t>2023年3月20日-3月22日</t>
  </si>
  <si>
    <t>厦门佰翔五通酒店有限公司</t>
  </si>
  <si>
    <t>方宇凡</t>
  </si>
  <si>
    <t>商业</t>
  </si>
  <si>
    <t>住宿客房费总额80万（含）-100万元的，给予25万元补助；</t>
  </si>
  <si>
    <t>2023年第一期军工项目管理人员培训会</t>
  </si>
  <si>
    <t>2023年3月20日-3月24日</t>
  </si>
  <si>
    <t>鹭岛春暖 荣见厦门--绿之韵低碳2023厦门招商会</t>
  </si>
  <si>
    <t>2023年3月20日-3月25日</t>
  </si>
  <si>
    <t>2023年第一期林业调查规划设计资质单位高级技术人员研修班</t>
  </si>
  <si>
    <t>2023年3月20日-3月26日</t>
  </si>
  <si>
    <t>林业</t>
  </si>
  <si>
    <t xml:space="preserve">住宿总额20（含）-40万，给予奖励10万元补助
</t>
  </si>
  <si>
    <t>23Q4新品发布会暨产品订货会</t>
  </si>
  <si>
    <t>2023年3月21日-3月30日</t>
  </si>
  <si>
    <t>厦门乔丹发展有限公司</t>
  </si>
  <si>
    <t>陈晓莉</t>
  </si>
  <si>
    <t>住宿总额100（含）-120万，给予奖励30万元补助</t>
  </si>
  <si>
    <t>国企招标采购全流程实务、数智赋能与管理提升培训班</t>
  </si>
  <si>
    <t>2023年3月22日-3月27日</t>
  </si>
  <si>
    <t>厦门福佑大饭店</t>
  </si>
  <si>
    <t>黄嘉晨</t>
  </si>
  <si>
    <t>2023中国钨工业装备论坛</t>
  </si>
  <si>
    <t>2023年3月23日-3月25日</t>
  </si>
  <si>
    <t>巴特勒（天津）有限公司员工表彰大会</t>
  </si>
  <si>
    <t>2023年3月24日-3月29日</t>
  </si>
  <si>
    <t>孙旭雯</t>
  </si>
  <si>
    <t>建筑</t>
  </si>
  <si>
    <t>2023东航品牌营销会议</t>
  </si>
  <si>
    <t xml:space="preserve">2023年3月27日-3月31日 </t>
  </si>
  <si>
    <t>第十五届道路建设与养护技术大会</t>
  </si>
  <si>
    <t>2023年3月29日-3月31日</t>
  </si>
  <si>
    <t>中国质量认证中心家电企业认证工作会议</t>
  </si>
  <si>
    <t>厦门牡丹港都大酒店有限公司</t>
  </si>
  <si>
    <t>郑家巧</t>
  </si>
  <si>
    <t>check point中国区用户及合作伙伴大会</t>
  </si>
  <si>
    <t>2023年3月30日-3月31日</t>
  </si>
  <si>
    <t>2023年垃圾焚烧发电技术创新应用暨节能减污降碳协同增效研讨会</t>
  </si>
  <si>
    <t>2023年3月29日-4月1日</t>
  </si>
  <si>
    <t>证明函：108人，216间夜。4月1日晚住宿，4月2日退房8间夜。符合要求96.3%，折算2889元。</t>
  </si>
  <si>
    <t>非电行业超低排放技术交流会</t>
  </si>
  <si>
    <t xml:space="preserve">住宿总额40万-60万，给予15万元补助
</t>
  </si>
  <si>
    <t>证明函：341人，802间夜。4月1日晚住宿，4月2日退房21+44=65间夜。符合要求91.9%，折算13785元。</t>
  </si>
  <si>
    <t>城市战略：智造新能源</t>
  </si>
  <si>
    <t>2023年3月30日-4月1日</t>
  </si>
  <si>
    <t>证明函：124人，198间夜。4月1日晚住宿，4月2日退房49间夜。符合要求75.25%，折算7525元。</t>
  </si>
  <si>
    <t>厦门兰阶教育2023年高中物理.电学提高班</t>
  </si>
  <si>
    <t>2023年3月30日-4月9日</t>
  </si>
  <si>
    <t>厦门大亿颐豪酒店</t>
  </si>
  <si>
    <t>丁芳妹</t>
  </si>
  <si>
    <t>证明函：183人，580间夜。3月30日晚住宿67间夜，3月31日晚住宿69间夜。符合要求23.45%，折算1172.5元。</t>
  </si>
  <si>
    <t>展览名称</t>
  </si>
  <si>
    <t>展览时间</t>
  </si>
  <si>
    <t>展位奖补</t>
  </si>
  <si>
    <t>场租补助</t>
  </si>
  <si>
    <t>奖励标准</t>
  </si>
  <si>
    <t>2023食用菌全产业链（厦门）创新博览会</t>
  </si>
  <si>
    <t>2023年3月21日-2023年3月23日</t>
  </si>
  <si>
    <t>厦门佰翔汇展有限公司</t>
  </si>
  <si>
    <t>陈辉煌</t>
  </si>
  <si>
    <t>展览</t>
  </si>
  <si>
    <t>1.展会规模在10000平方米以上并达到500个以上国际标准展位的，按照40万元给予封顶奖励。2.在展位奖励基础上，对于自办展存量展览面积，给予存量场租20%的存量补助。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</si>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</sst>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rgb="FF000000"/>
      <name val="微软雅黑"/>
      <charset val="134"/>
    </font>
    <font>
      <b/>
      <sz val="16"/>
      <color rgb="FF000000"/>
      <name val="微软雅黑"/>
      <charset val="134"/>
    </font>
    <font>
      <sz val="12"/>
      <color theme="1"/>
      <name val="仿宋"/>
      <charset val="134"/>
    </font>
    <font>
      <sz val="11"/>
      <name val="宋体"/>
      <charset val="134"/>
      <scheme val="minor"/>
    </font>
    <font>
      <sz val="10"/>
      <name val="仿宋"/>
      <charset val="134"/>
    </font>
    <font>
      <sz val="12"/>
      <color theme="1"/>
      <name val="宋体"/>
      <charset val="134"/>
      <scheme val="minor"/>
    </font>
    <font>
      <b/>
      <sz val="10"/>
      <color rgb="FFFF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1" fillId="19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15" fillId="15" borderId="8" applyNumberFormat="false" applyAlignment="false" applyProtection="false">
      <alignment vertical="center"/>
    </xf>
    <xf numFmtId="0" fontId="17" fillId="19" borderId="9" applyNumberFormat="false" applyAlignment="false" applyProtection="false">
      <alignment vertical="center"/>
    </xf>
    <xf numFmtId="0" fontId="24" fillId="34" borderId="11" applyNumberFormat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true" applyFill="true" applyAlignment="true"/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3" fillId="2" borderId="4" xfId="0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0" fontId="5" fillId="3" borderId="4" xfId="0" applyFont="true" applyFill="true" applyBorder="true" applyAlignment="true">
      <alignment horizontal="center" vertical="center" wrapText="true"/>
    </xf>
    <xf numFmtId="0" fontId="5" fillId="3" borderId="2" xfId="0" applyFont="true" applyFill="true" applyBorder="true" applyAlignment="true">
      <alignment horizontal="center" vertical="center" wrapText="true"/>
    </xf>
    <xf numFmtId="0" fontId="5" fillId="3" borderId="3" xfId="0" applyFont="true" applyFill="true" applyBorder="true" applyAlignment="true">
      <alignment horizontal="center" vertical="center" wrapText="true"/>
    </xf>
    <xf numFmtId="0" fontId="5" fillId="3" borderId="2" xfId="0" applyFont="true" applyFill="true" applyBorder="true" applyAlignment="true">
      <alignment horizontal="center" vertical="center" wrapText="true"/>
    </xf>
    <xf numFmtId="0" fontId="5" fillId="3" borderId="3" xfId="0" applyFont="true" applyFill="true" applyBorder="true" applyAlignment="true">
      <alignment horizontal="center" vertical="center" wrapText="true"/>
    </xf>
    <xf numFmtId="31" fontId="0" fillId="0" borderId="4" xfId="0" applyNumberFormat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31" fontId="0" fillId="0" borderId="4" xfId="0" applyNumberFormat="true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left" vertical="center" wrapText="true"/>
    </xf>
    <xf numFmtId="0" fontId="7" fillId="3" borderId="4" xfId="0" applyFont="true" applyFill="true" applyBorder="true" applyAlignment="true">
      <alignment horizontal="center" vertical="center" wrapText="true"/>
    </xf>
    <xf numFmtId="0" fontId="5" fillId="3" borderId="4" xfId="0" applyFont="true" applyFill="true" applyBorder="true" applyAlignment="true">
      <alignment horizontal="left" vertical="center" wrapText="true"/>
    </xf>
    <xf numFmtId="0" fontId="0" fillId="0" borderId="4" xfId="0" applyFont="true" applyFill="true" applyBorder="true" applyAlignment="true">
      <alignment horizontal="center"/>
    </xf>
    <xf numFmtId="0" fontId="0" fillId="0" borderId="4" xfId="0" applyFont="true" applyFill="true" applyBorder="true" applyAlignment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85"/>
  <sheetViews>
    <sheetView tabSelected="1" topLeftCell="A73" workbookViewId="0">
      <selection activeCell="D56" sqref="D56"/>
    </sheetView>
  </sheetViews>
  <sheetFormatPr defaultColWidth="9" defaultRowHeight="32" customHeight="true"/>
  <cols>
    <col min="2" max="2" width="47.625" customWidth="true"/>
    <col min="3" max="3" width="24.25" customWidth="true"/>
    <col min="4" max="4" width="46.5" customWidth="true"/>
    <col min="5" max="5" width="9" customWidth="true"/>
    <col min="6" max="6" width="14.75" customWidth="true"/>
    <col min="7" max="7" width="9" hidden="true" customWidth="true"/>
    <col min="8" max="10" width="6.75" hidden="true" customWidth="true"/>
    <col min="11" max="11" width="51.5" hidden="true" customWidth="true"/>
    <col min="12" max="12" width="24.6583333333333" style="1" customWidth="true"/>
    <col min="13" max="13" width="10.75" style="1" customWidth="true"/>
    <col min="14" max="14" width="27.375" style="1" customWidth="true"/>
  </cols>
  <sheetData>
    <row r="1" customHeight="true" spans="1:14">
      <c r="A1" s="2" t="s">
        <v>0</v>
      </c>
      <c r="B1" s="2"/>
      <c r="C1" s="2"/>
      <c r="D1" s="3"/>
      <c r="E1" s="2"/>
      <c r="F1" s="10"/>
      <c r="G1" s="10"/>
      <c r="H1" s="10"/>
      <c r="I1" s="10"/>
      <c r="J1" s="10"/>
      <c r="K1" s="10"/>
      <c r="L1" s="10"/>
      <c r="M1" s="10"/>
      <c r="N1" s="10"/>
    </row>
    <row r="2" customHeight="true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11" t="s">
        <v>7</v>
      </c>
      <c r="H2" s="11"/>
      <c r="I2" s="11"/>
      <c r="J2" s="11" t="s">
        <v>8</v>
      </c>
      <c r="K2" s="11" t="s">
        <v>9</v>
      </c>
      <c r="L2" s="4" t="s">
        <v>10</v>
      </c>
      <c r="M2" s="4" t="s">
        <v>11</v>
      </c>
      <c r="N2" s="4" t="s">
        <v>12</v>
      </c>
    </row>
    <row r="3" customHeight="true" spans="1:14">
      <c r="A3" s="5"/>
      <c r="B3" s="5"/>
      <c r="C3" s="5"/>
      <c r="D3" s="5"/>
      <c r="E3" s="5"/>
      <c r="F3" s="5"/>
      <c r="G3" s="11" t="s">
        <v>13</v>
      </c>
      <c r="H3" s="11" t="s">
        <v>14</v>
      </c>
      <c r="I3" s="11" t="s">
        <v>15</v>
      </c>
      <c r="J3" s="11"/>
      <c r="K3" s="11"/>
      <c r="L3" s="5"/>
      <c r="M3" s="5"/>
      <c r="N3" s="5"/>
    </row>
    <row r="4" customHeight="true" spans="1:14">
      <c r="A4" s="6">
        <v>1</v>
      </c>
      <c r="B4" s="6" t="s">
        <v>16</v>
      </c>
      <c r="C4" s="6" t="s">
        <v>17</v>
      </c>
      <c r="D4" s="7" t="s">
        <v>18</v>
      </c>
      <c r="E4" s="6" t="s">
        <v>19</v>
      </c>
      <c r="F4" s="6">
        <v>13306011707</v>
      </c>
      <c r="G4" s="12" t="s">
        <v>20</v>
      </c>
      <c r="H4" s="6">
        <v>150</v>
      </c>
      <c r="I4" s="6">
        <v>187200</v>
      </c>
      <c r="J4" s="6">
        <v>50000</v>
      </c>
      <c r="K4" s="6" t="s">
        <v>21</v>
      </c>
      <c r="L4" s="14">
        <v>50000</v>
      </c>
      <c r="M4" s="14">
        <f>L4*10%</f>
        <v>5000</v>
      </c>
      <c r="N4" s="14"/>
    </row>
    <row r="5" customHeight="true" spans="1:14">
      <c r="A5" s="6">
        <v>2</v>
      </c>
      <c r="B5" s="6" t="s">
        <v>22</v>
      </c>
      <c r="C5" s="6" t="s">
        <v>23</v>
      </c>
      <c r="D5" s="7" t="s">
        <v>24</v>
      </c>
      <c r="E5" s="6" t="s">
        <v>25</v>
      </c>
      <c r="F5" s="6">
        <v>13774691030</v>
      </c>
      <c r="G5" s="12" t="s">
        <v>20</v>
      </c>
      <c r="H5" s="12">
        <v>357</v>
      </c>
      <c r="I5" s="12">
        <v>226900</v>
      </c>
      <c r="J5" s="12">
        <v>100000</v>
      </c>
      <c r="K5" s="6" t="s">
        <v>26</v>
      </c>
      <c r="L5" s="14">
        <v>100000</v>
      </c>
      <c r="M5" s="14">
        <f t="shared" ref="M5:M36" si="0">L5*10%</f>
        <v>10000</v>
      </c>
      <c r="N5" s="14"/>
    </row>
    <row r="6" customHeight="true" spans="1:14">
      <c r="A6" s="6">
        <v>3</v>
      </c>
      <c r="B6" s="6" t="s">
        <v>27</v>
      </c>
      <c r="C6" s="6" t="s">
        <v>28</v>
      </c>
      <c r="D6" s="7" t="s">
        <v>29</v>
      </c>
      <c r="E6" s="12" t="s">
        <v>30</v>
      </c>
      <c r="F6" s="12">
        <v>17350814489</v>
      </c>
      <c r="G6" s="12" t="s">
        <v>31</v>
      </c>
      <c r="H6" s="12">
        <v>128</v>
      </c>
      <c r="I6" s="12">
        <v>68880</v>
      </c>
      <c r="J6" s="12">
        <v>30000</v>
      </c>
      <c r="K6" s="6" t="s">
        <v>32</v>
      </c>
      <c r="L6" s="14">
        <v>30000</v>
      </c>
      <c r="M6" s="14">
        <f t="shared" si="0"/>
        <v>3000</v>
      </c>
      <c r="N6" s="14"/>
    </row>
    <row r="7" customHeight="true" spans="1:14">
      <c r="A7" s="6">
        <v>4</v>
      </c>
      <c r="B7" s="6" t="s">
        <v>33</v>
      </c>
      <c r="C7" s="6" t="s">
        <v>34</v>
      </c>
      <c r="D7" s="7" t="s">
        <v>35</v>
      </c>
      <c r="E7" s="6" t="s">
        <v>36</v>
      </c>
      <c r="F7" s="6">
        <v>18850219985</v>
      </c>
      <c r="G7" s="6" t="s">
        <v>20</v>
      </c>
      <c r="H7" s="6">
        <v>129</v>
      </c>
      <c r="I7" s="6">
        <v>91500</v>
      </c>
      <c r="J7" s="6">
        <v>30000</v>
      </c>
      <c r="K7" s="6" t="s">
        <v>37</v>
      </c>
      <c r="L7" s="14">
        <v>30000</v>
      </c>
      <c r="M7" s="14">
        <f t="shared" si="0"/>
        <v>3000</v>
      </c>
      <c r="N7" s="14"/>
    </row>
    <row r="8" customHeight="true" spans="1:14">
      <c r="A8" s="6">
        <v>5</v>
      </c>
      <c r="B8" s="6" t="s">
        <v>38</v>
      </c>
      <c r="C8" s="6" t="s">
        <v>39</v>
      </c>
      <c r="D8" s="7" t="s">
        <v>40</v>
      </c>
      <c r="E8" s="6" t="s">
        <v>41</v>
      </c>
      <c r="F8" s="12">
        <v>18020700203</v>
      </c>
      <c r="G8" s="12" t="s">
        <v>42</v>
      </c>
      <c r="H8" s="12">
        <v>104</v>
      </c>
      <c r="I8" s="12">
        <v>100573</v>
      </c>
      <c r="J8" s="6">
        <v>50000</v>
      </c>
      <c r="K8" s="6" t="s">
        <v>43</v>
      </c>
      <c r="L8" s="14">
        <v>50000</v>
      </c>
      <c r="M8" s="14">
        <f t="shared" si="0"/>
        <v>5000</v>
      </c>
      <c r="N8" s="14"/>
    </row>
    <row r="9" customHeight="true" spans="1:14">
      <c r="A9" s="6">
        <v>6</v>
      </c>
      <c r="B9" s="6" t="s">
        <v>44</v>
      </c>
      <c r="C9" s="6" t="s">
        <v>39</v>
      </c>
      <c r="D9" s="7" t="s">
        <v>45</v>
      </c>
      <c r="E9" s="6" t="s">
        <v>46</v>
      </c>
      <c r="F9" s="6">
        <v>13696994240</v>
      </c>
      <c r="G9" s="6" t="s">
        <v>47</v>
      </c>
      <c r="H9" s="6">
        <v>386</v>
      </c>
      <c r="I9" s="6">
        <v>415022.85</v>
      </c>
      <c r="J9" s="6">
        <v>150000</v>
      </c>
      <c r="K9" s="6" t="s">
        <v>48</v>
      </c>
      <c r="L9" s="14">
        <v>150000</v>
      </c>
      <c r="M9" s="14">
        <f t="shared" si="0"/>
        <v>15000</v>
      </c>
      <c r="N9" s="14"/>
    </row>
    <row r="10" customHeight="true" spans="1:14">
      <c r="A10" s="6">
        <v>7</v>
      </c>
      <c r="B10" s="6" t="s">
        <v>49</v>
      </c>
      <c r="C10" s="6" t="s">
        <v>50</v>
      </c>
      <c r="D10" s="7" t="s">
        <v>35</v>
      </c>
      <c r="E10" s="6" t="s">
        <v>51</v>
      </c>
      <c r="F10" s="12">
        <v>13801096209</v>
      </c>
      <c r="G10" s="6" t="s">
        <v>47</v>
      </c>
      <c r="H10" s="12">
        <v>138</v>
      </c>
      <c r="I10" s="12">
        <v>75230</v>
      </c>
      <c r="J10" s="6">
        <v>30000</v>
      </c>
      <c r="K10" s="6" t="s">
        <v>37</v>
      </c>
      <c r="L10" s="14">
        <v>30000</v>
      </c>
      <c r="M10" s="14">
        <f t="shared" si="0"/>
        <v>3000</v>
      </c>
      <c r="N10" s="14"/>
    </row>
    <row r="11" customHeight="true" spans="1:14">
      <c r="A11" s="6">
        <v>8</v>
      </c>
      <c r="B11" s="6" t="s">
        <v>52</v>
      </c>
      <c r="C11" s="6" t="s">
        <v>53</v>
      </c>
      <c r="D11" s="7" t="s">
        <v>54</v>
      </c>
      <c r="E11" s="6" t="s">
        <v>55</v>
      </c>
      <c r="F11" s="6">
        <v>18750221611</v>
      </c>
      <c r="G11" s="6" t="s">
        <v>56</v>
      </c>
      <c r="H11" s="6">
        <v>934</v>
      </c>
      <c r="I11" s="6">
        <v>1084080</v>
      </c>
      <c r="J11" s="6">
        <v>300000</v>
      </c>
      <c r="K11" s="6" t="s">
        <v>57</v>
      </c>
      <c r="L11" s="14">
        <v>300000</v>
      </c>
      <c r="M11" s="14">
        <f t="shared" si="0"/>
        <v>30000</v>
      </c>
      <c r="N11" s="14"/>
    </row>
    <row r="12" customHeight="true" spans="1:14">
      <c r="A12" s="6">
        <v>9</v>
      </c>
      <c r="B12" s="6" t="s">
        <v>58</v>
      </c>
      <c r="C12" s="6" t="s">
        <v>59</v>
      </c>
      <c r="D12" s="7" t="s">
        <v>40</v>
      </c>
      <c r="E12" s="6" t="s">
        <v>41</v>
      </c>
      <c r="F12" s="12">
        <v>18020700203</v>
      </c>
      <c r="G12" s="12" t="s">
        <v>60</v>
      </c>
      <c r="H12" s="12">
        <v>487</v>
      </c>
      <c r="I12" s="12">
        <v>294880</v>
      </c>
      <c r="J12" s="6">
        <v>100000</v>
      </c>
      <c r="K12" s="6" t="s">
        <v>61</v>
      </c>
      <c r="L12" s="14">
        <v>100000</v>
      </c>
      <c r="M12" s="14">
        <f t="shared" si="0"/>
        <v>10000</v>
      </c>
      <c r="N12" s="14"/>
    </row>
    <row r="13" customHeight="true" spans="1:14">
      <c r="A13" s="6">
        <v>10</v>
      </c>
      <c r="B13" s="6" t="s">
        <v>62</v>
      </c>
      <c r="C13" s="6" t="s">
        <v>63</v>
      </c>
      <c r="D13" s="7" t="s">
        <v>64</v>
      </c>
      <c r="E13" s="6" t="s">
        <v>65</v>
      </c>
      <c r="F13" s="6">
        <v>13950156440</v>
      </c>
      <c r="G13" s="6" t="s">
        <v>42</v>
      </c>
      <c r="H13" s="12">
        <v>109</v>
      </c>
      <c r="I13" s="12">
        <v>112104</v>
      </c>
      <c r="J13" s="6">
        <v>50000</v>
      </c>
      <c r="K13" s="6" t="s">
        <v>21</v>
      </c>
      <c r="L13" s="14">
        <v>50000</v>
      </c>
      <c r="M13" s="14">
        <f t="shared" si="0"/>
        <v>5000</v>
      </c>
      <c r="N13" s="14"/>
    </row>
    <row r="14" customHeight="true" spans="1:14">
      <c r="A14" s="6">
        <v>11</v>
      </c>
      <c r="B14" s="6" t="s">
        <v>66</v>
      </c>
      <c r="C14" s="6" t="s">
        <v>67</v>
      </c>
      <c r="D14" s="7" t="s">
        <v>68</v>
      </c>
      <c r="E14" s="6" t="s">
        <v>69</v>
      </c>
      <c r="F14" s="12">
        <v>13400676383</v>
      </c>
      <c r="G14" s="12" t="s">
        <v>70</v>
      </c>
      <c r="H14" s="12">
        <v>108</v>
      </c>
      <c r="I14" s="12">
        <v>84620</v>
      </c>
      <c r="J14" s="12">
        <v>30000</v>
      </c>
      <c r="K14" s="6" t="s">
        <v>32</v>
      </c>
      <c r="L14" s="14">
        <v>30000</v>
      </c>
      <c r="M14" s="14">
        <f t="shared" si="0"/>
        <v>3000</v>
      </c>
      <c r="N14" s="14"/>
    </row>
    <row r="15" customHeight="true" spans="1:14">
      <c r="A15" s="6">
        <v>12</v>
      </c>
      <c r="B15" s="6" t="s">
        <v>71</v>
      </c>
      <c r="C15" s="6" t="s">
        <v>72</v>
      </c>
      <c r="D15" s="7" t="s">
        <v>54</v>
      </c>
      <c r="E15" s="6" t="s">
        <v>55</v>
      </c>
      <c r="F15" s="12">
        <v>18750221611</v>
      </c>
      <c r="G15" s="12" t="s">
        <v>47</v>
      </c>
      <c r="H15" s="12">
        <v>458</v>
      </c>
      <c r="I15" s="12">
        <v>510000</v>
      </c>
      <c r="J15" s="12">
        <v>150000</v>
      </c>
      <c r="K15" s="6" t="s">
        <v>73</v>
      </c>
      <c r="L15" s="14">
        <v>150000</v>
      </c>
      <c r="M15" s="14">
        <f t="shared" si="0"/>
        <v>15000</v>
      </c>
      <c r="N15" s="14"/>
    </row>
    <row r="16" customHeight="true" spans="1:14">
      <c r="A16" s="6">
        <v>13</v>
      </c>
      <c r="B16" s="6" t="s">
        <v>74</v>
      </c>
      <c r="C16" s="6" t="s">
        <v>75</v>
      </c>
      <c r="D16" s="7" t="s">
        <v>76</v>
      </c>
      <c r="E16" s="6" t="s">
        <v>77</v>
      </c>
      <c r="F16" s="12">
        <v>13055502076</v>
      </c>
      <c r="G16" s="12" t="s">
        <v>47</v>
      </c>
      <c r="H16" s="12">
        <v>151</v>
      </c>
      <c r="I16" s="12">
        <v>227600</v>
      </c>
      <c r="J16" s="6">
        <v>100000</v>
      </c>
      <c r="K16" s="6" t="s">
        <v>26</v>
      </c>
      <c r="L16" s="14">
        <v>100000</v>
      </c>
      <c r="M16" s="14">
        <f t="shared" si="0"/>
        <v>10000</v>
      </c>
      <c r="N16" s="14"/>
    </row>
    <row r="17" customHeight="true" spans="1:14">
      <c r="A17" s="6">
        <v>14</v>
      </c>
      <c r="B17" s="6" t="s">
        <v>78</v>
      </c>
      <c r="C17" s="6" t="s">
        <v>79</v>
      </c>
      <c r="D17" s="7" t="s">
        <v>80</v>
      </c>
      <c r="E17" s="6" t="s">
        <v>81</v>
      </c>
      <c r="F17" s="6">
        <v>18950108102</v>
      </c>
      <c r="G17" s="6" t="s">
        <v>82</v>
      </c>
      <c r="H17" s="6">
        <v>153</v>
      </c>
      <c r="I17" s="6">
        <v>230859</v>
      </c>
      <c r="J17" s="12">
        <v>100000</v>
      </c>
      <c r="K17" s="6" t="s">
        <v>26</v>
      </c>
      <c r="L17" s="14">
        <v>100000</v>
      </c>
      <c r="M17" s="14">
        <f t="shared" si="0"/>
        <v>10000</v>
      </c>
      <c r="N17" s="14"/>
    </row>
    <row r="18" customHeight="true" spans="1:14">
      <c r="A18" s="6">
        <v>15</v>
      </c>
      <c r="B18" s="6" t="s">
        <v>83</v>
      </c>
      <c r="C18" s="6" t="s">
        <v>84</v>
      </c>
      <c r="D18" s="7" t="s">
        <v>45</v>
      </c>
      <c r="E18" s="6" t="s">
        <v>46</v>
      </c>
      <c r="F18" s="6">
        <v>13696994240</v>
      </c>
      <c r="G18" s="6" t="s">
        <v>47</v>
      </c>
      <c r="H18" s="6">
        <v>233</v>
      </c>
      <c r="I18" s="6">
        <v>202300</v>
      </c>
      <c r="J18" s="6">
        <v>100000</v>
      </c>
      <c r="K18" s="6" t="s">
        <v>26</v>
      </c>
      <c r="L18" s="14">
        <v>100000</v>
      </c>
      <c r="M18" s="14">
        <f t="shared" si="0"/>
        <v>10000</v>
      </c>
      <c r="N18" s="14"/>
    </row>
    <row r="19" customHeight="true" spans="1:14">
      <c r="A19" s="6">
        <v>16</v>
      </c>
      <c r="B19" s="6" t="s">
        <v>85</v>
      </c>
      <c r="C19" s="6" t="s">
        <v>84</v>
      </c>
      <c r="D19" s="7" t="s">
        <v>64</v>
      </c>
      <c r="E19" s="6" t="s">
        <v>65</v>
      </c>
      <c r="F19" s="6">
        <v>13950156440</v>
      </c>
      <c r="G19" s="6" t="s">
        <v>86</v>
      </c>
      <c r="H19" s="6">
        <v>174</v>
      </c>
      <c r="I19" s="6">
        <v>115965</v>
      </c>
      <c r="J19" s="6">
        <v>50000</v>
      </c>
      <c r="K19" s="6" t="s">
        <v>21</v>
      </c>
      <c r="L19" s="14">
        <v>50000</v>
      </c>
      <c r="M19" s="14">
        <f t="shared" si="0"/>
        <v>5000</v>
      </c>
      <c r="N19" s="14"/>
    </row>
    <row r="20" customHeight="true" spans="1:14">
      <c r="A20" s="6">
        <v>17</v>
      </c>
      <c r="B20" s="6" t="s">
        <v>87</v>
      </c>
      <c r="C20" s="6" t="s">
        <v>88</v>
      </c>
      <c r="D20" s="7" t="s">
        <v>89</v>
      </c>
      <c r="E20" s="6" t="s">
        <v>90</v>
      </c>
      <c r="F20" s="6">
        <v>18876411684</v>
      </c>
      <c r="G20" s="6" t="s">
        <v>60</v>
      </c>
      <c r="H20" s="6">
        <v>121</v>
      </c>
      <c r="I20" s="6">
        <v>106560</v>
      </c>
      <c r="J20" s="6">
        <v>50000</v>
      </c>
      <c r="K20" s="6" t="s">
        <v>21</v>
      </c>
      <c r="L20" s="14">
        <v>50000</v>
      </c>
      <c r="M20" s="14">
        <f t="shared" si="0"/>
        <v>5000</v>
      </c>
      <c r="N20" s="14"/>
    </row>
    <row r="21" customHeight="true" spans="1:14">
      <c r="A21" s="6">
        <v>18</v>
      </c>
      <c r="B21" s="6" t="s">
        <v>91</v>
      </c>
      <c r="C21" s="6" t="s">
        <v>92</v>
      </c>
      <c r="D21" s="7" t="s">
        <v>93</v>
      </c>
      <c r="E21" s="6" t="s">
        <v>94</v>
      </c>
      <c r="F21" s="12">
        <v>13376988106</v>
      </c>
      <c r="G21" s="12" t="s">
        <v>95</v>
      </c>
      <c r="H21" s="12">
        <v>985</v>
      </c>
      <c r="I21" s="12">
        <v>871365</v>
      </c>
      <c r="J21" s="12">
        <v>250000</v>
      </c>
      <c r="K21" s="6" t="s">
        <v>96</v>
      </c>
      <c r="L21" s="14">
        <v>250000</v>
      </c>
      <c r="M21" s="14">
        <f t="shared" si="0"/>
        <v>25000</v>
      </c>
      <c r="N21" s="14"/>
    </row>
    <row r="22" customHeight="true" spans="1:14">
      <c r="A22" s="6">
        <v>19</v>
      </c>
      <c r="B22" s="6" t="s">
        <v>97</v>
      </c>
      <c r="C22" s="6" t="s">
        <v>98</v>
      </c>
      <c r="D22" s="7" t="s">
        <v>99</v>
      </c>
      <c r="E22" s="6" t="s">
        <v>100</v>
      </c>
      <c r="F22" s="12">
        <v>13959293278</v>
      </c>
      <c r="G22" s="12" t="s">
        <v>101</v>
      </c>
      <c r="H22" s="12">
        <v>228</v>
      </c>
      <c r="I22" s="12">
        <v>154860</v>
      </c>
      <c r="J22" s="6">
        <v>50000</v>
      </c>
      <c r="K22" s="6" t="s">
        <v>21</v>
      </c>
      <c r="L22" s="14">
        <v>50000</v>
      </c>
      <c r="M22" s="14">
        <f t="shared" si="0"/>
        <v>5000</v>
      </c>
      <c r="N22" s="14"/>
    </row>
    <row r="23" customHeight="true" spans="1:14">
      <c r="A23" s="6">
        <v>20</v>
      </c>
      <c r="B23" s="6" t="s">
        <v>102</v>
      </c>
      <c r="C23" s="6" t="s">
        <v>103</v>
      </c>
      <c r="D23" s="7" t="s">
        <v>89</v>
      </c>
      <c r="E23" s="6" t="s">
        <v>90</v>
      </c>
      <c r="F23" s="6">
        <v>18876411684</v>
      </c>
      <c r="G23" s="6" t="s">
        <v>60</v>
      </c>
      <c r="H23" s="6">
        <v>110</v>
      </c>
      <c r="I23" s="6">
        <v>79240</v>
      </c>
      <c r="J23" s="6">
        <v>30000</v>
      </c>
      <c r="K23" s="6" t="s">
        <v>37</v>
      </c>
      <c r="L23" s="14">
        <v>30000</v>
      </c>
      <c r="M23" s="14">
        <f t="shared" si="0"/>
        <v>3000</v>
      </c>
      <c r="N23" s="14"/>
    </row>
    <row r="24" customHeight="true" spans="1:14">
      <c r="A24" s="6">
        <v>21</v>
      </c>
      <c r="B24" s="6" t="s">
        <v>104</v>
      </c>
      <c r="C24" s="6" t="s">
        <v>105</v>
      </c>
      <c r="D24" s="7" t="s">
        <v>64</v>
      </c>
      <c r="E24" s="6" t="s">
        <v>65</v>
      </c>
      <c r="F24" s="6">
        <v>13950156440</v>
      </c>
      <c r="G24" s="6" t="s">
        <v>106</v>
      </c>
      <c r="H24" s="6">
        <v>126</v>
      </c>
      <c r="I24" s="6">
        <v>76744</v>
      </c>
      <c r="J24" s="6">
        <v>30000</v>
      </c>
      <c r="K24" s="6" t="s">
        <v>37</v>
      </c>
      <c r="L24" s="14">
        <v>30000</v>
      </c>
      <c r="M24" s="14">
        <f t="shared" si="0"/>
        <v>3000</v>
      </c>
      <c r="N24" s="14"/>
    </row>
    <row r="25" customHeight="true" spans="1:14">
      <c r="A25" s="6">
        <v>22</v>
      </c>
      <c r="B25" s="6" t="s">
        <v>107</v>
      </c>
      <c r="C25" s="6" t="s">
        <v>108</v>
      </c>
      <c r="D25" s="7" t="s">
        <v>40</v>
      </c>
      <c r="E25" s="6" t="s">
        <v>41</v>
      </c>
      <c r="F25" s="12">
        <v>18020700203</v>
      </c>
      <c r="G25" s="12" t="s">
        <v>109</v>
      </c>
      <c r="H25" s="12">
        <v>101</v>
      </c>
      <c r="I25" s="12">
        <v>101966</v>
      </c>
      <c r="J25" s="6">
        <v>50000</v>
      </c>
      <c r="K25" s="6" t="s">
        <v>43</v>
      </c>
      <c r="L25" s="14">
        <v>50000</v>
      </c>
      <c r="M25" s="14">
        <f t="shared" si="0"/>
        <v>5000</v>
      </c>
      <c r="N25" s="14"/>
    </row>
    <row r="26" customHeight="true" spans="1:14">
      <c r="A26" s="6">
        <v>23</v>
      </c>
      <c r="B26" s="6" t="s">
        <v>110</v>
      </c>
      <c r="C26" s="6" t="s">
        <v>108</v>
      </c>
      <c r="D26" s="7" t="s">
        <v>89</v>
      </c>
      <c r="E26" s="6" t="s">
        <v>111</v>
      </c>
      <c r="F26" s="6">
        <v>18876411684</v>
      </c>
      <c r="G26" s="6" t="s">
        <v>56</v>
      </c>
      <c r="H26" s="6">
        <v>118</v>
      </c>
      <c r="I26" s="6">
        <v>103537.61</v>
      </c>
      <c r="J26" s="6">
        <v>50000</v>
      </c>
      <c r="K26" s="6" t="s">
        <v>112</v>
      </c>
      <c r="L26" s="14">
        <v>50000</v>
      </c>
      <c r="M26" s="14">
        <f t="shared" si="0"/>
        <v>5000</v>
      </c>
      <c r="N26" s="14"/>
    </row>
    <row r="27" customHeight="true" spans="1:14">
      <c r="A27" s="6">
        <v>24</v>
      </c>
      <c r="B27" s="6" t="s">
        <v>113</v>
      </c>
      <c r="C27" s="6" t="s">
        <v>114</v>
      </c>
      <c r="D27" s="7" t="s">
        <v>115</v>
      </c>
      <c r="E27" s="6" t="s">
        <v>116</v>
      </c>
      <c r="F27" s="6">
        <v>18906030016</v>
      </c>
      <c r="G27" s="6" t="s">
        <v>117</v>
      </c>
      <c r="H27" s="6">
        <v>167</v>
      </c>
      <c r="I27" s="6">
        <v>208420</v>
      </c>
      <c r="J27" s="12">
        <v>100000</v>
      </c>
      <c r="K27" s="6" t="s">
        <v>26</v>
      </c>
      <c r="L27" s="14">
        <v>100000</v>
      </c>
      <c r="M27" s="14">
        <f t="shared" si="0"/>
        <v>10000</v>
      </c>
      <c r="N27" s="14"/>
    </row>
    <row r="28" customHeight="true" spans="1:14">
      <c r="A28" s="6">
        <v>25</v>
      </c>
      <c r="B28" s="6" t="s">
        <v>118</v>
      </c>
      <c r="C28" s="6" t="s">
        <v>119</v>
      </c>
      <c r="D28" s="7" t="s">
        <v>54</v>
      </c>
      <c r="E28" s="6" t="s">
        <v>120</v>
      </c>
      <c r="F28" s="12">
        <v>13720889077</v>
      </c>
      <c r="G28" s="12" t="s">
        <v>117</v>
      </c>
      <c r="H28" s="12">
        <v>525</v>
      </c>
      <c r="I28" s="12">
        <v>716938</v>
      </c>
      <c r="J28" s="12">
        <v>200000</v>
      </c>
      <c r="K28" s="6" t="s">
        <v>121</v>
      </c>
      <c r="L28" s="14">
        <v>200000</v>
      </c>
      <c r="M28" s="14">
        <f t="shared" si="0"/>
        <v>20000</v>
      </c>
      <c r="N28" s="14"/>
    </row>
    <row r="29" customHeight="true" spans="1:14">
      <c r="A29" s="6">
        <v>26</v>
      </c>
      <c r="B29" s="6" t="s">
        <v>122</v>
      </c>
      <c r="C29" s="6" t="s">
        <v>123</v>
      </c>
      <c r="D29" s="7" t="s">
        <v>115</v>
      </c>
      <c r="E29" s="6" t="s">
        <v>116</v>
      </c>
      <c r="F29" s="6">
        <v>18906030016</v>
      </c>
      <c r="G29" s="12" t="s">
        <v>31</v>
      </c>
      <c r="H29" s="12">
        <v>185</v>
      </c>
      <c r="I29" s="12">
        <v>133100</v>
      </c>
      <c r="J29" s="12">
        <v>50000</v>
      </c>
      <c r="K29" s="6" t="s">
        <v>21</v>
      </c>
      <c r="L29" s="14">
        <v>50000</v>
      </c>
      <c r="M29" s="14">
        <f t="shared" si="0"/>
        <v>5000</v>
      </c>
      <c r="N29" s="14"/>
    </row>
    <row r="30" customHeight="true" spans="1:14">
      <c r="A30" s="6">
        <v>27</v>
      </c>
      <c r="B30" s="6" t="s">
        <v>124</v>
      </c>
      <c r="C30" s="6" t="s">
        <v>125</v>
      </c>
      <c r="D30" s="7" t="s">
        <v>35</v>
      </c>
      <c r="E30" s="6" t="s">
        <v>126</v>
      </c>
      <c r="F30" s="12">
        <v>15811084366</v>
      </c>
      <c r="G30" s="12" t="s">
        <v>20</v>
      </c>
      <c r="H30" s="12">
        <v>101</v>
      </c>
      <c r="I30" s="12">
        <v>66739.97</v>
      </c>
      <c r="J30" s="6">
        <v>30000</v>
      </c>
      <c r="K30" s="6" t="s">
        <v>37</v>
      </c>
      <c r="L30" s="14">
        <v>30000</v>
      </c>
      <c r="M30" s="14">
        <f t="shared" si="0"/>
        <v>3000</v>
      </c>
      <c r="N30" s="14"/>
    </row>
    <row r="31" customHeight="true" spans="1:14">
      <c r="A31" s="6">
        <v>28</v>
      </c>
      <c r="B31" s="6" t="s">
        <v>127</v>
      </c>
      <c r="C31" s="6" t="s">
        <v>125</v>
      </c>
      <c r="D31" s="7" t="s">
        <v>128</v>
      </c>
      <c r="E31" s="6" t="s">
        <v>129</v>
      </c>
      <c r="F31" s="12">
        <v>18705921669</v>
      </c>
      <c r="G31" s="12" t="s">
        <v>56</v>
      </c>
      <c r="H31" s="12">
        <v>200</v>
      </c>
      <c r="I31" s="12">
        <v>185900</v>
      </c>
      <c r="J31" s="12">
        <v>50000</v>
      </c>
      <c r="K31" s="6" t="s">
        <v>43</v>
      </c>
      <c r="L31" s="14">
        <v>50000</v>
      </c>
      <c r="M31" s="14">
        <f t="shared" si="0"/>
        <v>5000</v>
      </c>
      <c r="N31" s="14"/>
    </row>
    <row r="32" customHeight="true" spans="1:14">
      <c r="A32" s="6">
        <v>29</v>
      </c>
      <c r="B32" s="6" t="s">
        <v>130</v>
      </c>
      <c r="C32" s="6" t="s">
        <v>131</v>
      </c>
      <c r="D32" s="7" t="s">
        <v>132</v>
      </c>
      <c r="E32" s="6" t="s">
        <v>133</v>
      </c>
      <c r="F32" s="6">
        <v>15980910346</v>
      </c>
      <c r="G32" s="6" t="s">
        <v>20</v>
      </c>
      <c r="H32" s="6">
        <v>102</v>
      </c>
      <c r="I32" s="6">
        <v>134250</v>
      </c>
      <c r="J32" s="6">
        <v>50000</v>
      </c>
      <c r="K32" s="6" t="s">
        <v>21</v>
      </c>
      <c r="L32" s="14">
        <v>50000</v>
      </c>
      <c r="M32" s="14">
        <f t="shared" si="0"/>
        <v>5000</v>
      </c>
      <c r="N32" s="14"/>
    </row>
    <row r="33" customHeight="true" spans="1:14">
      <c r="A33" s="6">
        <v>30</v>
      </c>
      <c r="B33" s="6" t="s">
        <v>134</v>
      </c>
      <c r="C33" s="6" t="s">
        <v>131</v>
      </c>
      <c r="D33" s="7" t="s">
        <v>29</v>
      </c>
      <c r="E33" s="12" t="s">
        <v>30</v>
      </c>
      <c r="F33" s="12">
        <v>17350814489</v>
      </c>
      <c r="G33" s="12" t="s">
        <v>135</v>
      </c>
      <c r="H33" s="12">
        <v>126</v>
      </c>
      <c r="I33" s="12">
        <v>62720</v>
      </c>
      <c r="J33" s="12">
        <v>30000</v>
      </c>
      <c r="K33" s="6" t="s">
        <v>32</v>
      </c>
      <c r="L33" s="14">
        <v>30000</v>
      </c>
      <c r="M33" s="14">
        <f t="shared" si="0"/>
        <v>3000</v>
      </c>
      <c r="N33" s="14"/>
    </row>
    <row r="34" customHeight="true" spans="1:14">
      <c r="A34" s="6">
        <v>31</v>
      </c>
      <c r="B34" s="6" t="s">
        <v>136</v>
      </c>
      <c r="C34" s="6" t="s">
        <v>137</v>
      </c>
      <c r="D34" s="7" t="s">
        <v>40</v>
      </c>
      <c r="E34" s="6" t="s">
        <v>41</v>
      </c>
      <c r="F34" s="12">
        <v>18020700203</v>
      </c>
      <c r="G34" s="12" t="s">
        <v>60</v>
      </c>
      <c r="H34" s="12">
        <v>137</v>
      </c>
      <c r="I34" s="12">
        <v>69160</v>
      </c>
      <c r="J34" s="6">
        <v>30000</v>
      </c>
      <c r="K34" s="6" t="s">
        <v>37</v>
      </c>
      <c r="L34" s="14">
        <v>30000</v>
      </c>
      <c r="M34" s="14">
        <f t="shared" si="0"/>
        <v>3000</v>
      </c>
      <c r="N34" s="14"/>
    </row>
    <row r="35" customHeight="true" spans="1:14">
      <c r="A35" s="6">
        <v>32</v>
      </c>
      <c r="B35" s="6" t="s">
        <v>138</v>
      </c>
      <c r="C35" s="6" t="s">
        <v>139</v>
      </c>
      <c r="D35" s="7" t="s">
        <v>140</v>
      </c>
      <c r="E35" s="6" t="s">
        <v>141</v>
      </c>
      <c r="F35" s="12">
        <v>13666004606</v>
      </c>
      <c r="G35" s="12" t="s">
        <v>101</v>
      </c>
      <c r="H35" s="12">
        <v>278</v>
      </c>
      <c r="I35" s="12">
        <v>252186</v>
      </c>
      <c r="J35" s="12">
        <v>100000</v>
      </c>
      <c r="K35" s="6" t="s">
        <v>61</v>
      </c>
      <c r="L35" s="14">
        <v>100000</v>
      </c>
      <c r="M35" s="14">
        <f t="shared" si="0"/>
        <v>10000</v>
      </c>
      <c r="N35" s="14"/>
    </row>
    <row r="36" customHeight="true" spans="1:14">
      <c r="A36" s="6">
        <v>33</v>
      </c>
      <c r="B36" s="6" t="s">
        <v>142</v>
      </c>
      <c r="C36" s="6" t="s">
        <v>143</v>
      </c>
      <c r="D36" s="7" t="s">
        <v>40</v>
      </c>
      <c r="E36" s="6" t="s">
        <v>41</v>
      </c>
      <c r="F36" s="12">
        <v>18020700203</v>
      </c>
      <c r="G36" s="12" t="s">
        <v>42</v>
      </c>
      <c r="H36" s="12">
        <v>397</v>
      </c>
      <c r="I36" s="12">
        <v>235600</v>
      </c>
      <c r="J36" s="6">
        <v>100000</v>
      </c>
      <c r="K36" s="6" t="s">
        <v>61</v>
      </c>
      <c r="L36" s="14">
        <v>100000</v>
      </c>
      <c r="M36" s="14">
        <f t="shared" si="0"/>
        <v>10000</v>
      </c>
      <c r="N36" s="14"/>
    </row>
    <row r="37" customHeight="true" spans="1:14">
      <c r="A37" s="6">
        <v>34</v>
      </c>
      <c r="B37" s="6" t="s">
        <v>144</v>
      </c>
      <c r="C37" s="6" t="s">
        <v>145</v>
      </c>
      <c r="D37" s="7" t="s">
        <v>146</v>
      </c>
      <c r="E37" s="6" t="s">
        <v>147</v>
      </c>
      <c r="F37" s="6">
        <v>18259671257</v>
      </c>
      <c r="G37" s="6" t="s">
        <v>47</v>
      </c>
      <c r="H37" s="6">
        <v>620</v>
      </c>
      <c r="I37" s="6">
        <v>424964</v>
      </c>
      <c r="J37" s="6">
        <v>150000</v>
      </c>
      <c r="K37" s="6" t="s">
        <v>48</v>
      </c>
      <c r="L37" s="14">
        <v>150000</v>
      </c>
      <c r="M37" s="14">
        <f t="shared" ref="M37:M82" si="1">L37*10%</f>
        <v>15000</v>
      </c>
      <c r="N37" s="14"/>
    </row>
    <row r="38" customHeight="true" spans="1:14">
      <c r="A38" s="6">
        <v>35</v>
      </c>
      <c r="B38" s="6" t="s">
        <v>148</v>
      </c>
      <c r="C38" s="6" t="s">
        <v>149</v>
      </c>
      <c r="D38" s="7" t="s">
        <v>68</v>
      </c>
      <c r="E38" s="6" t="s">
        <v>69</v>
      </c>
      <c r="F38" s="12">
        <v>13400676383</v>
      </c>
      <c r="G38" s="12" t="s">
        <v>31</v>
      </c>
      <c r="H38" s="12">
        <v>333</v>
      </c>
      <c r="I38" s="12">
        <v>390900</v>
      </c>
      <c r="J38" s="12">
        <v>100000</v>
      </c>
      <c r="K38" s="6" t="s">
        <v>61</v>
      </c>
      <c r="L38" s="14">
        <v>100000</v>
      </c>
      <c r="M38" s="14">
        <f t="shared" si="1"/>
        <v>10000</v>
      </c>
      <c r="N38" s="14"/>
    </row>
    <row r="39" customHeight="true" spans="1:14">
      <c r="A39" s="6">
        <v>36</v>
      </c>
      <c r="B39" s="6" t="s">
        <v>150</v>
      </c>
      <c r="C39" s="6" t="s">
        <v>151</v>
      </c>
      <c r="D39" s="7" t="s">
        <v>152</v>
      </c>
      <c r="E39" s="6" t="s">
        <v>153</v>
      </c>
      <c r="F39" s="12">
        <v>15105950032</v>
      </c>
      <c r="G39" s="12" t="s">
        <v>154</v>
      </c>
      <c r="H39" s="12">
        <v>444</v>
      </c>
      <c r="I39" s="12">
        <v>202800</v>
      </c>
      <c r="J39" s="12">
        <v>100000</v>
      </c>
      <c r="K39" s="6" t="s">
        <v>61</v>
      </c>
      <c r="L39" s="14">
        <v>100000</v>
      </c>
      <c r="M39" s="14">
        <f t="shared" si="1"/>
        <v>10000</v>
      </c>
      <c r="N39" s="14"/>
    </row>
    <row r="40" customHeight="true" spans="1:14">
      <c r="A40" s="6">
        <v>37</v>
      </c>
      <c r="B40" s="6" t="s">
        <v>155</v>
      </c>
      <c r="C40" s="6" t="s">
        <v>156</v>
      </c>
      <c r="D40" s="7" t="s">
        <v>157</v>
      </c>
      <c r="E40" s="6" t="s">
        <v>158</v>
      </c>
      <c r="F40" s="12">
        <v>13799766523</v>
      </c>
      <c r="G40" s="12" t="s">
        <v>86</v>
      </c>
      <c r="H40" s="12">
        <v>316</v>
      </c>
      <c r="I40" s="12">
        <v>211400</v>
      </c>
      <c r="J40" s="12">
        <v>100000</v>
      </c>
      <c r="K40" s="6" t="s">
        <v>159</v>
      </c>
      <c r="L40" s="14">
        <v>100000</v>
      </c>
      <c r="M40" s="14">
        <f t="shared" si="1"/>
        <v>10000</v>
      </c>
      <c r="N40" s="14"/>
    </row>
    <row r="41" customHeight="true" spans="1:14">
      <c r="A41" s="6">
        <v>38</v>
      </c>
      <c r="B41" s="6" t="s">
        <v>160</v>
      </c>
      <c r="C41" s="6" t="s">
        <v>161</v>
      </c>
      <c r="D41" s="7" t="s">
        <v>29</v>
      </c>
      <c r="E41" s="6" t="s">
        <v>162</v>
      </c>
      <c r="F41" s="6">
        <v>18206067889</v>
      </c>
      <c r="G41" s="6" t="s">
        <v>163</v>
      </c>
      <c r="H41" s="6">
        <v>275</v>
      </c>
      <c r="I41" s="6">
        <v>245560</v>
      </c>
      <c r="J41" s="12">
        <v>100000</v>
      </c>
      <c r="K41" s="6" t="s">
        <v>26</v>
      </c>
      <c r="L41" s="14">
        <v>100000</v>
      </c>
      <c r="M41" s="14">
        <f t="shared" si="1"/>
        <v>10000</v>
      </c>
      <c r="N41" s="14"/>
    </row>
    <row r="42" customHeight="true" spans="1:14">
      <c r="A42" s="6">
        <v>39</v>
      </c>
      <c r="B42" s="6" t="s">
        <v>164</v>
      </c>
      <c r="C42" s="6" t="s">
        <v>165</v>
      </c>
      <c r="D42" s="7" t="s">
        <v>166</v>
      </c>
      <c r="E42" s="6" t="s">
        <v>167</v>
      </c>
      <c r="F42" s="12">
        <v>15260030306</v>
      </c>
      <c r="G42" s="12" t="s">
        <v>82</v>
      </c>
      <c r="H42" s="12">
        <v>127</v>
      </c>
      <c r="I42" s="12">
        <v>71193</v>
      </c>
      <c r="J42" s="12">
        <v>30000</v>
      </c>
      <c r="K42" s="6" t="s">
        <v>37</v>
      </c>
      <c r="L42" s="14">
        <v>30000</v>
      </c>
      <c r="M42" s="14">
        <f t="shared" si="1"/>
        <v>3000</v>
      </c>
      <c r="N42" s="14"/>
    </row>
    <row r="43" customHeight="true" spans="1:14">
      <c r="A43" s="6">
        <v>40</v>
      </c>
      <c r="B43" s="6" t="s">
        <v>168</v>
      </c>
      <c r="C43" s="6" t="s">
        <v>169</v>
      </c>
      <c r="D43" s="7" t="s">
        <v>76</v>
      </c>
      <c r="E43" s="6" t="s">
        <v>77</v>
      </c>
      <c r="F43" s="12">
        <v>13055502076</v>
      </c>
      <c r="G43" s="12" t="s">
        <v>20</v>
      </c>
      <c r="H43" s="12">
        <v>202</v>
      </c>
      <c r="I43" s="12">
        <v>159200</v>
      </c>
      <c r="J43" s="12">
        <v>50000</v>
      </c>
      <c r="K43" s="6" t="s">
        <v>43</v>
      </c>
      <c r="L43" s="14">
        <v>50000</v>
      </c>
      <c r="M43" s="14">
        <f t="shared" si="1"/>
        <v>5000</v>
      </c>
      <c r="N43" s="14"/>
    </row>
    <row r="44" customHeight="true" spans="1:14">
      <c r="A44" s="6">
        <v>41</v>
      </c>
      <c r="B44" s="6" t="s">
        <v>170</v>
      </c>
      <c r="C44" s="6" t="s">
        <v>171</v>
      </c>
      <c r="D44" s="7" t="s">
        <v>172</v>
      </c>
      <c r="E44" s="6" t="s">
        <v>65</v>
      </c>
      <c r="F44" s="12">
        <v>13950156440</v>
      </c>
      <c r="G44" s="12" t="s">
        <v>95</v>
      </c>
      <c r="H44" s="12">
        <v>169</v>
      </c>
      <c r="I44" s="12">
        <v>201780</v>
      </c>
      <c r="J44" s="6">
        <v>100000</v>
      </c>
      <c r="K44" s="6" t="s">
        <v>61</v>
      </c>
      <c r="L44" s="14">
        <v>100000</v>
      </c>
      <c r="M44" s="14">
        <f t="shared" si="1"/>
        <v>10000</v>
      </c>
      <c r="N44" s="14"/>
    </row>
    <row r="45" customHeight="true" spans="1:14">
      <c r="A45" s="6">
        <v>42</v>
      </c>
      <c r="B45" s="6" t="s">
        <v>173</v>
      </c>
      <c r="C45" s="6" t="s">
        <v>171</v>
      </c>
      <c r="D45" s="7" t="s">
        <v>174</v>
      </c>
      <c r="E45" s="6" t="s">
        <v>175</v>
      </c>
      <c r="F45" s="12">
        <v>13459017780</v>
      </c>
      <c r="G45" s="12" t="s">
        <v>31</v>
      </c>
      <c r="H45" s="12">
        <v>603</v>
      </c>
      <c r="I45" s="12">
        <v>577910</v>
      </c>
      <c r="J45" s="12">
        <v>150000</v>
      </c>
      <c r="K45" s="6" t="s">
        <v>176</v>
      </c>
      <c r="L45" s="14">
        <v>150000</v>
      </c>
      <c r="M45" s="14">
        <f t="shared" si="1"/>
        <v>15000</v>
      </c>
      <c r="N45" s="14"/>
    </row>
    <row r="46" customHeight="true" spans="1:14">
      <c r="A46" s="6">
        <v>43</v>
      </c>
      <c r="B46" s="6" t="s">
        <v>177</v>
      </c>
      <c r="C46" s="6" t="s">
        <v>171</v>
      </c>
      <c r="D46" s="7" t="s">
        <v>64</v>
      </c>
      <c r="E46" s="6" t="s">
        <v>65</v>
      </c>
      <c r="F46" s="12">
        <v>13950156440</v>
      </c>
      <c r="G46" s="12" t="s">
        <v>117</v>
      </c>
      <c r="H46" s="12">
        <v>143</v>
      </c>
      <c r="I46" s="12">
        <v>216315</v>
      </c>
      <c r="J46" s="6">
        <v>100000</v>
      </c>
      <c r="K46" s="6" t="s">
        <v>61</v>
      </c>
      <c r="L46" s="14">
        <v>100000</v>
      </c>
      <c r="M46" s="14">
        <f t="shared" si="1"/>
        <v>10000</v>
      </c>
      <c r="N46" s="14"/>
    </row>
    <row r="47" customHeight="true" spans="1:14">
      <c r="A47" s="6">
        <v>44</v>
      </c>
      <c r="B47" s="6" t="s">
        <v>178</v>
      </c>
      <c r="C47" s="6" t="s">
        <v>179</v>
      </c>
      <c r="D47" s="7" t="s">
        <v>99</v>
      </c>
      <c r="E47" s="6" t="s">
        <v>100</v>
      </c>
      <c r="F47" s="12">
        <v>13959293278</v>
      </c>
      <c r="G47" s="12" t="s">
        <v>60</v>
      </c>
      <c r="H47" s="12">
        <v>1215</v>
      </c>
      <c r="I47" s="12">
        <v>1114400</v>
      </c>
      <c r="J47" s="12">
        <v>300000</v>
      </c>
      <c r="K47" s="6" t="s">
        <v>57</v>
      </c>
      <c r="L47" s="14">
        <v>300000</v>
      </c>
      <c r="M47" s="14">
        <f t="shared" si="1"/>
        <v>30000</v>
      </c>
      <c r="N47" s="14"/>
    </row>
    <row r="48" customHeight="true" spans="1:14">
      <c r="A48" s="6">
        <v>45</v>
      </c>
      <c r="B48" s="6" t="s">
        <v>180</v>
      </c>
      <c r="C48" s="6" t="s">
        <v>181</v>
      </c>
      <c r="D48" s="7" t="s">
        <v>182</v>
      </c>
      <c r="E48" s="6" t="s">
        <v>183</v>
      </c>
      <c r="F48" s="12">
        <v>13860187340</v>
      </c>
      <c r="G48" s="12" t="s">
        <v>184</v>
      </c>
      <c r="H48" s="12">
        <v>801</v>
      </c>
      <c r="I48" s="12">
        <v>356378</v>
      </c>
      <c r="J48" s="12">
        <v>100000</v>
      </c>
      <c r="K48" s="6" t="s">
        <v>61</v>
      </c>
      <c r="L48" s="14">
        <v>100000</v>
      </c>
      <c r="M48" s="14">
        <f t="shared" si="1"/>
        <v>10000</v>
      </c>
      <c r="N48" s="14"/>
    </row>
    <row r="49" customHeight="true" spans="1:14">
      <c r="A49" s="6">
        <v>46</v>
      </c>
      <c r="B49" s="6" t="s">
        <v>185</v>
      </c>
      <c r="C49" s="6" t="s">
        <v>186</v>
      </c>
      <c r="D49" s="7" t="s">
        <v>40</v>
      </c>
      <c r="E49" s="6" t="s">
        <v>41</v>
      </c>
      <c r="F49" s="12">
        <v>18020700203</v>
      </c>
      <c r="G49" s="12" t="s">
        <v>101</v>
      </c>
      <c r="H49" s="12">
        <v>153</v>
      </c>
      <c r="I49" s="12">
        <v>239675</v>
      </c>
      <c r="J49" s="6">
        <v>100000</v>
      </c>
      <c r="K49" s="6" t="s">
        <v>61</v>
      </c>
      <c r="L49" s="14">
        <v>100000</v>
      </c>
      <c r="M49" s="14">
        <f t="shared" si="1"/>
        <v>10000</v>
      </c>
      <c r="N49" s="14"/>
    </row>
    <row r="50" customHeight="true" spans="1:14">
      <c r="A50" s="6">
        <v>47</v>
      </c>
      <c r="B50" s="6" t="s">
        <v>187</v>
      </c>
      <c r="C50" s="6" t="s">
        <v>188</v>
      </c>
      <c r="D50" s="7" t="s">
        <v>24</v>
      </c>
      <c r="E50" s="6" t="s">
        <v>25</v>
      </c>
      <c r="F50" s="12">
        <v>13774691030</v>
      </c>
      <c r="G50" s="12" t="s">
        <v>56</v>
      </c>
      <c r="H50" s="12">
        <v>226</v>
      </c>
      <c r="I50" s="12">
        <v>229904</v>
      </c>
      <c r="J50" s="6">
        <v>100000</v>
      </c>
      <c r="K50" s="6" t="s">
        <v>61</v>
      </c>
      <c r="L50" s="14">
        <v>100000</v>
      </c>
      <c r="M50" s="14">
        <f t="shared" si="1"/>
        <v>10000</v>
      </c>
      <c r="N50" s="14"/>
    </row>
    <row r="51" customHeight="true" spans="1:14">
      <c r="A51" s="6">
        <v>48</v>
      </c>
      <c r="B51" s="6" t="s">
        <v>189</v>
      </c>
      <c r="C51" s="6" t="s">
        <v>190</v>
      </c>
      <c r="D51" s="7" t="s">
        <v>24</v>
      </c>
      <c r="E51" s="6" t="s">
        <v>25</v>
      </c>
      <c r="F51" s="12">
        <v>13774691030</v>
      </c>
      <c r="G51" s="12" t="s">
        <v>56</v>
      </c>
      <c r="H51" s="12">
        <v>327</v>
      </c>
      <c r="I51" s="12">
        <v>180950</v>
      </c>
      <c r="J51" s="12">
        <v>50000</v>
      </c>
      <c r="K51" s="6" t="s">
        <v>43</v>
      </c>
      <c r="L51" s="14">
        <v>50000</v>
      </c>
      <c r="M51" s="14">
        <f t="shared" si="1"/>
        <v>5000</v>
      </c>
      <c r="N51" s="14"/>
    </row>
    <row r="52" customHeight="true" spans="1:14">
      <c r="A52" s="6">
        <v>49</v>
      </c>
      <c r="B52" s="6" t="s">
        <v>191</v>
      </c>
      <c r="C52" s="6" t="s">
        <v>192</v>
      </c>
      <c r="D52" s="7" t="s">
        <v>64</v>
      </c>
      <c r="E52" s="6" t="s">
        <v>65</v>
      </c>
      <c r="F52" s="12">
        <v>13950156440</v>
      </c>
      <c r="G52" s="12" t="s">
        <v>20</v>
      </c>
      <c r="H52" s="12">
        <v>107</v>
      </c>
      <c r="I52" s="12">
        <v>66033</v>
      </c>
      <c r="J52" s="12">
        <v>30000</v>
      </c>
      <c r="K52" s="6" t="s">
        <v>37</v>
      </c>
      <c r="L52" s="14">
        <v>30000</v>
      </c>
      <c r="M52" s="14">
        <f t="shared" si="1"/>
        <v>3000</v>
      </c>
      <c r="N52" s="14"/>
    </row>
    <row r="53" customHeight="true" spans="1:14">
      <c r="A53" s="8">
        <v>50</v>
      </c>
      <c r="B53" s="6" t="s">
        <v>193</v>
      </c>
      <c r="C53" s="6" t="s">
        <v>194</v>
      </c>
      <c r="D53" s="7" t="s">
        <v>54</v>
      </c>
      <c r="E53" s="6" t="s">
        <v>195</v>
      </c>
      <c r="F53" s="12">
        <v>18606048969</v>
      </c>
      <c r="G53" s="12" t="s">
        <v>184</v>
      </c>
      <c r="H53" s="12">
        <v>842</v>
      </c>
      <c r="I53" s="12">
        <v>2057900</v>
      </c>
      <c r="J53" s="12">
        <v>450000</v>
      </c>
      <c r="K53" s="6" t="s">
        <v>196</v>
      </c>
      <c r="L53" s="15">
        <f>J53+J54</f>
        <v>690000</v>
      </c>
      <c r="M53" s="15">
        <f t="shared" si="1"/>
        <v>69000</v>
      </c>
      <c r="N53" s="17"/>
    </row>
    <row r="54" ht="10" customHeight="true" spans="1:14">
      <c r="A54" s="9"/>
      <c r="B54" s="6"/>
      <c r="C54" s="6"/>
      <c r="D54" s="7"/>
      <c r="E54" s="6"/>
      <c r="F54" s="12"/>
      <c r="G54" s="13" t="s">
        <v>197</v>
      </c>
      <c r="H54" s="12" t="s">
        <v>198</v>
      </c>
      <c r="I54" s="12">
        <v>400000</v>
      </c>
      <c r="J54" s="12">
        <v>240000</v>
      </c>
      <c r="K54" s="6" t="s">
        <v>199</v>
      </c>
      <c r="L54" s="16"/>
      <c r="M54" s="16"/>
      <c r="N54" s="18"/>
    </row>
    <row r="55" customHeight="true" spans="1:14">
      <c r="A55" s="6">
        <v>51</v>
      </c>
      <c r="B55" s="6" t="s">
        <v>200</v>
      </c>
      <c r="C55" s="6" t="s">
        <v>201</v>
      </c>
      <c r="D55" s="7" t="s">
        <v>202</v>
      </c>
      <c r="E55" s="6" t="s">
        <v>167</v>
      </c>
      <c r="F55" s="12">
        <v>15260030306</v>
      </c>
      <c r="G55" s="12" t="s">
        <v>101</v>
      </c>
      <c r="H55" s="12">
        <v>134</v>
      </c>
      <c r="I55" s="12">
        <v>72940</v>
      </c>
      <c r="J55" s="12">
        <v>30000</v>
      </c>
      <c r="K55" s="6" t="s">
        <v>37</v>
      </c>
      <c r="L55" s="14">
        <v>30000</v>
      </c>
      <c r="M55" s="14">
        <f t="shared" si="1"/>
        <v>3000</v>
      </c>
      <c r="N55" s="14"/>
    </row>
    <row r="56" customHeight="true" spans="1:14">
      <c r="A56" s="6">
        <v>52</v>
      </c>
      <c r="B56" s="6" t="s">
        <v>203</v>
      </c>
      <c r="C56" s="6" t="s">
        <v>201</v>
      </c>
      <c r="D56" s="7" t="s">
        <v>24</v>
      </c>
      <c r="E56" s="6" t="s">
        <v>25</v>
      </c>
      <c r="F56" s="12">
        <v>13774691030</v>
      </c>
      <c r="G56" s="12" t="s">
        <v>60</v>
      </c>
      <c r="H56" s="12">
        <v>218</v>
      </c>
      <c r="I56" s="12">
        <v>69760</v>
      </c>
      <c r="J56" s="12">
        <v>30000</v>
      </c>
      <c r="K56" s="6" t="s">
        <v>37</v>
      </c>
      <c r="L56" s="14">
        <v>30000</v>
      </c>
      <c r="M56" s="14">
        <f t="shared" si="1"/>
        <v>3000</v>
      </c>
      <c r="N56" s="14"/>
    </row>
    <row r="57" customHeight="true" spans="1:14">
      <c r="A57" s="6">
        <v>53</v>
      </c>
      <c r="B57" s="6" t="s">
        <v>204</v>
      </c>
      <c r="C57" s="6" t="s">
        <v>201</v>
      </c>
      <c r="D57" s="7" t="s">
        <v>40</v>
      </c>
      <c r="E57" s="6" t="s">
        <v>41</v>
      </c>
      <c r="F57" s="12">
        <v>18020700203</v>
      </c>
      <c r="G57" s="12" t="s">
        <v>60</v>
      </c>
      <c r="H57" s="12">
        <v>368</v>
      </c>
      <c r="I57" s="12">
        <v>102840</v>
      </c>
      <c r="J57" s="12">
        <v>50000</v>
      </c>
      <c r="K57" s="6" t="s">
        <v>43</v>
      </c>
      <c r="L57" s="14">
        <v>50000</v>
      </c>
      <c r="M57" s="14">
        <f t="shared" si="1"/>
        <v>5000</v>
      </c>
      <c r="N57" s="14"/>
    </row>
    <row r="58" customHeight="true" spans="1:14">
      <c r="A58" s="6">
        <v>54</v>
      </c>
      <c r="B58" s="6" t="s">
        <v>205</v>
      </c>
      <c r="C58" s="6" t="s">
        <v>206</v>
      </c>
      <c r="D58" s="7" t="s">
        <v>76</v>
      </c>
      <c r="E58" s="6" t="s">
        <v>77</v>
      </c>
      <c r="F58" s="12">
        <v>13055502076</v>
      </c>
      <c r="G58" s="12" t="s">
        <v>20</v>
      </c>
      <c r="H58" s="12">
        <v>179</v>
      </c>
      <c r="I58" s="12">
        <v>361426</v>
      </c>
      <c r="J58" s="6">
        <v>100000</v>
      </c>
      <c r="K58" s="6" t="s">
        <v>61</v>
      </c>
      <c r="L58" s="14">
        <v>100000</v>
      </c>
      <c r="M58" s="14">
        <f t="shared" si="1"/>
        <v>10000</v>
      </c>
      <c r="N58" s="14"/>
    </row>
    <row r="59" customHeight="true" spans="1:14">
      <c r="A59" s="6">
        <v>55</v>
      </c>
      <c r="B59" s="6" t="s">
        <v>207</v>
      </c>
      <c r="C59" s="6" t="s">
        <v>208</v>
      </c>
      <c r="D59" s="7" t="s">
        <v>76</v>
      </c>
      <c r="E59" s="6" t="s">
        <v>77</v>
      </c>
      <c r="F59" s="12">
        <v>13055502076</v>
      </c>
      <c r="G59" s="12" t="s">
        <v>47</v>
      </c>
      <c r="H59" s="12">
        <v>141</v>
      </c>
      <c r="I59" s="12">
        <v>338528.34</v>
      </c>
      <c r="J59" s="6">
        <v>100000</v>
      </c>
      <c r="K59" s="6" t="s">
        <v>61</v>
      </c>
      <c r="L59" s="14">
        <v>100000</v>
      </c>
      <c r="M59" s="14">
        <f t="shared" si="1"/>
        <v>10000</v>
      </c>
      <c r="N59" s="14"/>
    </row>
    <row r="60" customHeight="true" spans="1:14">
      <c r="A60" s="6">
        <v>56</v>
      </c>
      <c r="B60" s="6" t="s">
        <v>209</v>
      </c>
      <c r="C60" s="6" t="s">
        <v>210</v>
      </c>
      <c r="D60" s="7" t="s">
        <v>40</v>
      </c>
      <c r="E60" s="6" t="s">
        <v>41</v>
      </c>
      <c r="F60" s="12">
        <v>18020700203</v>
      </c>
      <c r="G60" s="12" t="s">
        <v>60</v>
      </c>
      <c r="H60" s="12">
        <v>117</v>
      </c>
      <c r="I60" s="12">
        <v>102720</v>
      </c>
      <c r="J60" s="12">
        <v>50000</v>
      </c>
      <c r="K60" s="6" t="s">
        <v>21</v>
      </c>
      <c r="L60" s="14">
        <v>50000</v>
      </c>
      <c r="M60" s="14">
        <f t="shared" si="1"/>
        <v>5000</v>
      </c>
      <c r="N60" s="14"/>
    </row>
    <row r="61" customHeight="true" spans="1:14">
      <c r="A61" s="6">
        <v>57</v>
      </c>
      <c r="B61" s="6" t="s">
        <v>211</v>
      </c>
      <c r="C61" s="6" t="s">
        <v>212</v>
      </c>
      <c r="D61" s="7" t="s">
        <v>213</v>
      </c>
      <c r="E61" s="6" t="s">
        <v>116</v>
      </c>
      <c r="F61" s="12">
        <v>18906030016</v>
      </c>
      <c r="G61" s="12" t="s">
        <v>214</v>
      </c>
      <c r="H61" s="12">
        <v>97</v>
      </c>
      <c r="I61" s="12">
        <v>89872</v>
      </c>
      <c r="J61" s="12">
        <v>30000</v>
      </c>
      <c r="K61" s="6" t="s">
        <v>37</v>
      </c>
      <c r="L61" s="14">
        <v>30000</v>
      </c>
      <c r="M61" s="14">
        <f t="shared" si="1"/>
        <v>3000</v>
      </c>
      <c r="N61" s="14"/>
    </row>
    <row r="62" customHeight="true" spans="1:14">
      <c r="A62" s="6">
        <v>58</v>
      </c>
      <c r="B62" s="6" t="s">
        <v>215</v>
      </c>
      <c r="C62" s="6" t="s">
        <v>216</v>
      </c>
      <c r="D62" s="7" t="s">
        <v>93</v>
      </c>
      <c r="E62" s="12" t="s">
        <v>94</v>
      </c>
      <c r="F62" s="12">
        <v>13376988106</v>
      </c>
      <c r="G62" s="12" t="s">
        <v>47</v>
      </c>
      <c r="H62" s="12">
        <v>302</v>
      </c>
      <c r="I62" s="12">
        <v>334299.29</v>
      </c>
      <c r="J62" s="6">
        <v>100000</v>
      </c>
      <c r="K62" s="6" t="s">
        <v>26</v>
      </c>
      <c r="L62" s="14">
        <v>100000</v>
      </c>
      <c r="M62" s="14">
        <f t="shared" si="1"/>
        <v>10000</v>
      </c>
      <c r="N62" s="14"/>
    </row>
    <row r="63" customHeight="true" spans="1:14">
      <c r="A63" s="6">
        <v>59</v>
      </c>
      <c r="B63" s="6" t="s">
        <v>217</v>
      </c>
      <c r="C63" s="6" t="s">
        <v>218</v>
      </c>
      <c r="D63" s="7" t="s">
        <v>140</v>
      </c>
      <c r="E63" s="6" t="s">
        <v>141</v>
      </c>
      <c r="F63" s="12">
        <v>13666004606</v>
      </c>
      <c r="G63" s="12" t="s">
        <v>56</v>
      </c>
      <c r="H63" s="12">
        <v>102</v>
      </c>
      <c r="I63" s="12">
        <v>75840</v>
      </c>
      <c r="J63" s="12">
        <v>30000</v>
      </c>
      <c r="K63" s="6" t="s">
        <v>32</v>
      </c>
      <c r="L63" s="14">
        <v>30000</v>
      </c>
      <c r="M63" s="14">
        <f t="shared" si="1"/>
        <v>3000</v>
      </c>
      <c r="N63" s="14"/>
    </row>
    <row r="64" customHeight="true" spans="1:14">
      <c r="A64" s="6">
        <v>60</v>
      </c>
      <c r="B64" s="6" t="s">
        <v>219</v>
      </c>
      <c r="C64" s="6" t="s">
        <v>220</v>
      </c>
      <c r="D64" s="7" t="s">
        <v>93</v>
      </c>
      <c r="E64" s="6" t="s">
        <v>94</v>
      </c>
      <c r="F64" s="12">
        <v>13376988106</v>
      </c>
      <c r="G64" s="12" t="s">
        <v>56</v>
      </c>
      <c r="H64" s="12">
        <v>1571</v>
      </c>
      <c r="I64" s="12">
        <v>598980</v>
      </c>
      <c r="J64" s="12">
        <v>150000</v>
      </c>
      <c r="K64" s="6" t="s">
        <v>73</v>
      </c>
      <c r="L64" s="14">
        <v>150000</v>
      </c>
      <c r="M64" s="14">
        <f t="shared" si="1"/>
        <v>15000</v>
      </c>
      <c r="N64" s="14"/>
    </row>
    <row r="65" customHeight="true" spans="1:14">
      <c r="A65" s="6">
        <v>61</v>
      </c>
      <c r="B65" s="6" t="s">
        <v>221</v>
      </c>
      <c r="C65" s="6" t="s">
        <v>222</v>
      </c>
      <c r="D65" s="7" t="s">
        <v>202</v>
      </c>
      <c r="E65" s="6" t="s">
        <v>167</v>
      </c>
      <c r="F65" s="12">
        <v>15260030306</v>
      </c>
      <c r="G65" s="12" t="s">
        <v>214</v>
      </c>
      <c r="H65" s="12">
        <v>98</v>
      </c>
      <c r="I65" s="12">
        <v>114030</v>
      </c>
      <c r="J65" s="12">
        <v>50000</v>
      </c>
      <c r="K65" s="6" t="s">
        <v>43</v>
      </c>
      <c r="L65" s="14">
        <v>50000</v>
      </c>
      <c r="M65" s="14">
        <f t="shared" si="1"/>
        <v>5000</v>
      </c>
      <c r="N65" s="14"/>
    </row>
    <row r="66" customHeight="true" spans="1:14">
      <c r="A66" s="6">
        <v>62</v>
      </c>
      <c r="B66" s="6" t="s">
        <v>223</v>
      </c>
      <c r="C66" s="6" t="s">
        <v>224</v>
      </c>
      <c r="D66" s="7" t="s">
        <v>174</v>
      </c>
      <c r="E66" s="12" t="s">
        <v>175</v>
      </c>
      <c r="F66" s="12">
        <v>13459017780</v>
      </c>
      <c r="G66" s="12" t="s">
        <v>60</v>
      </c>
      <c r="H66" s="12">
        <v>230</v>
      </c>
      <c r="I66" s="12">
        <v>357260</v>
      </c>
      <c r="J66" s="12">
        <v>100000</v>
      </c>
      <c r="K66" s="6" t="s">
        <v>61</v>
      </c>
      <c r="L66" s="14">
        <v>100000</v>
      </c>
      <c r="M66" s="14">
        <f t="shared" si="1"/>
        <v>10000</v>
      </c>
      <c r="N66" s="14"/>
    </row>
    <row r="67" customHeight="true" spans="1:14">
      <c r="A67" s="6">
        <v>63</v>
      </c>
      <c r="B67" s="6" t="s">
        <v>225</v>
      </c>
      <c r="C67" s="6" t="s">
        <v>226</v>
      </c>
      <c r="D67" s="7" t="s">
        <v>227</v>
      </c>
      <c r="E67" s="6" t="s">
        <v>228</v>
      </c>
      <c r="F67" s="12">
        <v>13774651432</v>
      </c>
      <c r="G67" s="12" t="s">
        <v>229</v>
      </c>
      <c r="H67" s="12">
        <v>894</v>
      </c>
      <c r="I67" s="12">
        <v>831952</v>
      </c>
      <c r="J67" s="12">
        <v>250000</v>
      </c>
      <c r="K67" s="6" t="s">
        <v>230</v>
      </c>
      <c r="L67" s="14">
        <v>250000</v>
      </c>
      <c r="M67" s="14">
        <f t="shared" si="1"/>
        <v>25000</v>
      </c>
      <c r="N67" s="14"/>
    </row>
    <row r="68" customHeight="true" spans="1:14">
      <c r="A68" s="6">
        <v>64</v>
      </c>
      <c r="B68" s="6" t="s">
        <v>231</v>
      </c>
      <c r="C68" s="6" t="s">
        <v>232</v>
      </c>
      <c r="D68" s="7" t="s">
        <v>76</v>
      </c>
      <c r="E68" s="6" t="s">
        <v>77</v>
      </c>
      <c r="F68" s="12">
        <v>13055502076</v>
      </c>
      <c r="G68" s="12" t="s">
        <v>95</v>
      </c>
      <c r="H68" s="12">
        <v>525</v>
      </c>
      <c r="I68" s="12">
        <v>700403.75</v>
      </c>
      <c r="J68" s="12">
        <v>200000</v>
      </c>
      <c r="K68" s="6" t="s">
        <v>121</v>
      </c>
      <c r="L68" s="14">
        <v>200000</v>
      </c>
      <c r="M68" s="14">
        <f t="shared" si="1"/>
        <v>20000</v>
      </c>
      <c r="N68" s="14"/>
    </row>
    <row r="69" customHeight="true" spans="1:14">
      <c r="A69" s="6">
        <v>65</v>
      </c>
      <c r="B69" s="6" t="s">
        <v>233</v>
      </c>
      <c r="C69" s="6" t="s">
        <v>234</v>
      </c>
      <c r="D69" s="7" t="s">
        <v>157</v>
      </c>
      <c r="E69" s="6" t="s">
        <v>158</v>
      </c>
      <c r="F69" s="12">
        <v>13799766523</v>
      </c>
      <c r="G69" s="12" t="s">
        <v>47</v>
      </c>
      <c r="H69" s="12">
        <v>929</v>
      </c>
      <c r="I69" s="12">
        <v>676440</v>
      </c>
      <c r="J69" s="12">
        <v>200000</v>
      </c>
      <c r="K69" s="6" t="s">
        <v>121</v>
      </c>
      <c r="L69" s="14">
        <v>200000</v>
      </c>
      <c r="M69" s="14">
        <f t="shared" si="1"/>
        <v>20000</v>
      </c>
      <c r="N69" s="14"/>
    </row>
    <row r="70" customHeight="true" spans="1:14">
      <c r="A70" s="6">
        <v>66</v>
      </c>
      <c r="B70" s="6" t="s">
        <v>235</v>
      </c>
      <c r="C70" s="6" t="s">
        <v>236</v>
      </c>
      <c r="D70" s="7" t="s">
        <v>93</v>
      </c>
      <c r="E70" s="6" t="s">
        <v>94</v>
      </c>
      <c r="F70" s="12">
        <v>13376988106</v>
      </c>
      <c r="G70" s="12" t="s">
        <v>237</v>
      </c>
      <c r="H70" s="12">
        <v>187</v>
      </c>
      <c r="I70" s="12">
        <v>206890</v>
      </c>
      <c r="J70" s="6">
        <v>100000</v>
      </c>
      <c r="K70" s="6" t="s">
        <v>238</v>
      </c>
      <c r="L70" s="14">
        <v>100000</v>
      </c>
      <c r="M70" s="14">
        <f t="shared" si="1"/>
        <v>10000</v>
      </c>
      <c r="N70" s="14"/>
    </row>
    <row r="71" customHeight="true" spans="1:14">
      <c r="A71" s="6">
        <v>67</v>
      </c>
      <c r="B71" s="6" t="s">
        <v>239</v>
      </c>
      <c r="C71" s="6" t="s">
        <v>240</v>
      </c>
      <c r="D71" s="7" t="s">
        <v>241</v>
      </c>
      <c r="E71" s="6" t="s">
        <v>242</v>
      </c>
      <c r="F71" s="12">
        <v>15980833801</v>
      </c>
      <c r="G71" s="12" t="s">
        <v>184</v>
      </c>
      <c r="H71" s="12">
        <v>1601</v>
      </c>
      <c r="I71" s="12">
        <v>1037800</v>
      </c>
      <c r="J71" s="12">
        <v>300000</v>
      </c>
      <c r="K71" s="6" t="s">
        <v>243</v>
      </c>
      <c r="L71" s="14">
        <v>300000</v>
      </c>
      <c r="M71" s="14">
        <f t="shared" si="1"/>
        <v>30000</v>
      </c>
      <c r="N71" s="14"/>
    </row>
    <row r="72" customHeight="true" spans="1:14">
      <c r="A72" s="6">
        <v>68</v>
      </c>
      <c r="B72" s="6" t="s">
        <v>244</v>
      </c>
      <c r="C72" s="6" t="s">
        <v>245</v>
      </c>
      <c r="D72" s="7" t="s">
        <v>246</v>
      </c>
      <c r="E72" s="6" t="s">
        <v>247</v>
      </c>
      <c r="F72" s="12">
        <v>13695043905</v>
      </c>
      <c r="G72" s="12" t="s">
        <v>42</v>
      </c>
      <c r="H72" s="12">
        <v>266</v>
      </c>
      <c r="I72" s="12">
        <v>352770</v>
      </c>
      <c r="J72" s="12">
        <v>100000</v>
      </c>
      <c r="K72" s="6" t="s">
        <v>61</v>
      </c>
      <c r="L72" s="14">
        <v>100000</v>
      </c>
      <c r="M72" s="14">
        <f t="shared" si="1"/>
        <v>10000</v>
      </c>
      <c r="N72" s="14"/>
    </row>
    <row r="73" customHeight="true" spans="1:14">
      <c r="A73" s="6">
        <v>69</v>
      </c>
      <c r="B73" s="6" t="s">
        <v>248</v>
      </c>
      <c r="C73" s="6" t="s">
        <v>249</v>
      </c>
      <c r="D73" s="7" t="s">
        <v>93</v>
      </c>
      <c r="E73" s="6" t="s">
        <v>94</v>
      </c>
      <c r="F73" s="12">
        <v>13376988106</v>
      </c>
      <c r="G73" s="12" t="s">
        <v>47</v>
      </c>
      <c r="H73" s="12">
        <v>294</v>
      </c>
      <c r="I73" s="12">
        <v>313541</v>
      </c>
      <c r="J73" s="6">
        <v>100000</v>
      </c>
      <c r="K73" s="6" t="s">
        <v>238</v>
      </c>
      <c r="L73" s="14">
        <v>100000</v>
      </c>
      <c r="M73" s="14">
        <f t="shared" si="1"/>
        <v>10000</v>
      </c>
      <c r="N73" s="14"/>
    </row>
    <row r="74" customHeight="true" spans="1:14">
      <c r="A74" s="6">
        <v>70</v>
      </c>
      <c r="B74" s="6" t="s">
        <v>250</v>
      </c>
      <c r="C74" s="6" t="s">
        <v>251</v>
      </c>
      <c r="D74" s="7" t="s">
        <v>35</v>
      </c>
      <c r="E74" s="6" t="s">
        <v>252</v>
      </c>
      <c r="F74" s="12">
        <v>15842655285</v>
      </c>
      <c r="G74" s="12" t="s">
        <v>253</v>
      </c>
      <c r="H74" s="12">
        <v>233</v>
      </c>
      <c r="I74" s="12">
        <v>190080</v>
      </c>
      <c r="J74" s="12">
        <v>50000</v>
      </c>
      <c r="K74" s="6" t="s">
        <v>43</v>
      </c>
      <c r="L74" s="14">
        <v>50000</v>
      </c>
      <c r="M74" s="14">
        <f t="shared" si="1"/>
        <v>5000</v>
      </c>
      <c r="N74" s="14"/>
    </row>
    <row r="75" customHeight="true" spans="1:14">
      <c r="A75" s="6">
        <v>71</v>
      </c>
      <c r="B75" s="6" t="s">
        <v>254</v>
      </c>
      <c r="C75" s="6" t="s">
        <v>255</v>
      </c>
      <c r="D75" s="7" t="s">
        <v>24</v>
      </c>
      <c r="E75" s="6" t="s">
        <v>25</v>
      </c>
      <c r="F75" s="12">
        <v>13774691030</v>
      </c>
      <c r="G75" s="12" t="s">
        <v>117</v>
      </c>
      <c r="H75" s="12">
        <v>102</v>
      </c>
      <c r="I75" s="12">
        <v>217200</v>
      </c>
      <c r="J75" s="6">
        <v>100000</v>
      </c>
      <c r="K75" s="6" t="s">
        <v>61</v>
      </c>
      <c r="L75" s="14">
        <v>100000</v>
      </c>
      <c r="M75" s="14">
        <f t="shared" si="1"/>
        <v>10000</v>
      </c>
      <c r="N75" s="14"/>
    </row>
    <row r="76" customHeight="true" spans="1:14">
      <c r="A76" s="6">
        <v>72</v>
      </c>
      <c r="B76" s="6" t="s">
        <v>256</v>
      </c>
      <c r="C76" s="6" t="s">
        <v>257</v>
      </c>
      <c r="D76" s="7" t="s">
        <v>40</v>
      </c>
      <c r="E76" s="6" t="s">
        <v>41</v>
      </c>
      <c r="F76" s="12">
        <v>18020700203</v>
      </c>
      <c r="G76" s="12" t="s">
        <v>117</v>
      </c>
      <c r="H76" s="12">
        <v>354</v>
      </c>
      <c r="I76" s="12">
        <v>246290</v>
      </c>
      <c r="J76" s="12">
        <v>100000</v>
      </c>
      <c r="K76" s="6" t="s">
        <v>61</v>
      </c>
      <c r="L76" s="14">
        <v>100000</v>
      </c>
      <c r="M76" s="14">
        <f t="shared" si="1"/>
        <v>10000</v>
      </c>
      <c r="N76" s="14"/>
    </row>
    <row r="77" customHeight="true" spans="1:14">
      <c r="A77" s="6">
        <v>75</v>
      </c>
      <c r="B77" s="6" t="s">
        <v>258</v>
      </c>
      <c r="C77" s="19" t="s">
        <v>257</v>
      </c>
      <c r="D77" s="7" t="s">
        <v>259</v>
      </c>
      <c r="E77" s="6" t="s">
        <v>260</v>
      </c>
      <c r="F77" s="12">
        <v>18906003051</v>
      </c>
      <c r="G77" s="12" t="s">
        <v>47</v>
      </c>
      <c r="H77" s="12">
        <v>167</v>
      </c>
      <c r="I77" s="12">
        <v>122723</v>
      </c>
      <c r="J77" s="12">
        <v>50000</v>
      </c>
      <c r="K77" s="6" t="s">
        <v>43</v>
      </c>
      <c r="L77" s="14">
        <v>50000</v>
      </c>
      <c r="M77" s="14">
        <f t="shared" si="1"/>
        <v>5000</v>
      </c>
      <c r="N77" s="14"/>
    </row>
    <row r="78" customHeight="true" spans="1:14">
      <c r="A78" s="6">
        <v>76</v>
      </c>
      <c r="B78" s="6" t="s">
        <v>261</v>
      </c>
      <c r="C78" s="6" t="s">
        <v>262</v>
      </c>
      <c r="D78" s="7" t="s">
        <v>35</v>
      </c>
      <c r="E78" s="6" t="s">
        <v>252</v>
      </c>
      <c r="F78" s="12">
        <v>15842655285</v>
      </c>
      <c r="G78" s="12" t="s">
        <v>56</v>
      </c>
      <c r="H78" s="12">
        <v>210</v>
      </c>
      <c r="I78" s="12">
        <v>191400</v>
      </c>
      <c r="J78" s="12">
        <v>50000</v>
      </c>
      <c r="K78" s="6" t="s">
        <v>43</v>
      </c>
      <c r="L78" s="14">
        <v>50000</v>
      </c>
      <c r="M78" s="14">
        <f t="shared" si="1"/>
        <v>5000</v>
      </c>
      <c r="N78" s="14"/>
    </row>
    <row r="79" ht="46" customHeight="true" spans="1:14">
      <c r="A79" s="20">
        <v>73</v>
      </c>
      <c r="B79" s="20" t="s">
        <v>263</v>
      </c>
      <c r="C79" s="20" t="s">
        <v>264</v>
      </c>
      <c r="D79" s="21" t="s">
        <v>99</v>
      </c>
      <c r="E79" s="24" t="s">
        <v>100</v>
      </c>
      <c r="F79" s="24">
        <v>13959293278</v>
      </c>
      <c r="G79" s="24" t="s">
        <v>47</v>
      </c>
      <c r="H79" s="24">
        <v>108</v>
      </c>
      <c r="I79" s="24">
        <v>87634</v>
      </c>
      <c r="J79" s="24">
        <v>30000</v>
      </c>
      <c r="K79" s="20" t="s">
        <v>37</v>
      </c>
      <c r="L79" s="14">
        <v>30000</v>
      </c>
      <c r="M79" s="27">
        <v>2889</v>
      </c>
      <c r="N79" s="28" t="s">
        <v>265</v>
      </c>
    </row>
    <row r="80" ht="41" customHeight="true" spans="1:14">
      <c r="A80" s="20">
        <v>74</v>
      </c>
      <c r="B80" s="20" t="s">
        <v>266</v>
      </c>
      <c r="C80" s="20" t="s">
        <v>264</v>
      </c>
      <c r="D80" s="20" t="s">
        <v>24</v>
      </c>
      <c r="E80" s="20" t="s">
        <v>25</v>
      </c>
      <c r="F80" s="24">
        <v>13774691030</v>
      </c>
      <c r="G80" s="24" t="s">
        <v>47</v>
      </c>
      <c r="H80" s="24">
        <v>341</v>
      </c>
      <c r="I80" s="24">
        <v>495972</v>
      </c>
      <c r="J80" s="24">
        <v>150000</v>
      </c>
      <c r="K80" s="20" t="s">
        <v>267</v>
      </c>
      <c r="L80" s="14">
        <v>150000</v>
      </c>
      <c r="M80" s="27">
        <v>13785</v>
      </c>
      <c r="N80" s="28" t="s">
        <v>268</v>
      </c>
    </row>
    <row r="81" ht="41" customHeight="true" spans="1:14">
      <c r="A81" s="20">
        <v>77</v>
      </c>
      <c r="B81" s="20" t="s">
        <v>269</v>
      </c>
      <c r="C81" s="20" t="s">
        <v>270</v>
      </c>
      <c r="D81" s="20" t="s">
        <v>35</v>
      </c>
      <c r="E81" s="20" t="s">
        <v>252</v>
      </c>
      <c r="F81" s="24">
        <v>15842655285</v>
      </c>
      <c r="G81" s="24" t="s">
        <v>101</v>
      </c>
      <c r="H81" s="24">
        <v>123</v>
      </c>
      <c r="I81" s="24">
        <v>201906</v>
      </c>
      <c r="J81" s="20">
        <v>100000</v>
      </c>
      <c r="K81" s="20" t="s">
        <v>61</v>
      </c>
      <c r="L81" s="14">
        <v>100000</v>
      </c>
      <c r="M81" s="27">
        <v>7525</v>
      </c>
      <c r="N81" s="28" t="s">
        <v>271</v>
      </c>
    </row>
    <row r="82" ht="47" customHeight="true" spans="1:14">
      <c r="A82" s="20">
        <v>78</v>
      </c>
      <c r="B82" s="20" t="s">
        <v>272</v>
      </c>
      <c r="C82" s="20" t="s">
        <v>273</v>
      </c>
      <c r="D82" s="20" t="s">
        <v>274</v>
      </c>
      <c r="E82" s="20" t="s">
        <v>275</v>
      </c>
      <c r="F82" s="24">
        <v>15980949079</v>
      </c>
      <c r="G82" s="24" t="s">
        <v>42</v>
      </c>
      <c r="H82" s="24">
        <v>183</v>
      </c>
      <c r="I82" s="24">
        <v>120204</v>
      </c>
      <c r="J82" s="24">
        <v>50000</v>
      </c>
      <c r="K82" s="20" t="s">
        <v>43</v>
      </c>
      <c r="L82" s="14">
        <v>50000</v>
      </c>
      <c r="M82" s="27">
        <v>1172.5</v>
      </c>
      <c r="N82" s="28" t="s">
        <v>276</v>
      </c>
    </row>
    <row r="83" ht="31" customHeight="true" spans="1:14">
      <c r="A83" s="22" t="s">
        <v>1</v>
      </c>
      <c r="B83" s="22" t="s">
        <v>277</v>
      </c>
      <c r="C83" s="22" t="s">
        <v>278</v>
      </c>
      <c r="D83" s="22" t="s">
        <v>4</v>
      </c>
      <c r="E83" s="22" t="s">
        <v>5</v>
      </c>
      <c r="F83" s="22" t="s">
        <v>6</v>
      </c>
      <c r="G83" s="24"/>
      <c r="H83" s="20" t="s">
        <v>279</v>
      </c>
      <c r="I83" s="20" t="s">
        <v>280</v>
      </c>
      <c r="J83" s="24"/>
      <c r="K83" s="20" t="s">
        <v>281</v>
      </c>
      <c r="L83" s="22" t="s">
        <v>10</v>
      </c>
      <c r="M83" s="22" t="s">
        <v>11</v>
      </c>
      <c r="N83" s="28"/>
    </row>
    <row r="84" ht="93" customHeight="true" spans="1:14">
      <c r="A84" s="20">
        <v>79</v>
      </c>
      <c r="B84" s="23" t="s">
        <v>282</v>
      </c>
      <c r="C84" s="23" t="s">
        <v>283</v>
      </c>
      <c r="D84" s="20" t="s">
        <v>284</v>
      </c>
      <c r="E84" s="25" t="s">
        <v>285</v>
      </c>
      <c r="F84" s="25">
        <v>13606087261</v>
      </c>
      <c r="G84" s="24" t="s">
        <v>286</v>
      </c>
      <c r="H84" s="24">
        <v>400000</v>
      </c>
      <c r="I84" s="24">
        <v>143100</v>
      </c>
      <c r="J84" s="24">
        <v>543100</v>
      </c>
      <c r="K84" s="26" t="s">
        <v>287</v>
      </c>
      <c r="L84" s="14">
        <v>543100</v>
      </c>
      <c r="M84" s="14">
        <f>L84*0.1</f>
        <v>54310</v>
      </c>
      <c r="N84" s="28"/>
    </row>
    <row r="85" customHeight="true" spans="1:14">
      <c r="A85" s="12" t="s">
        <v>288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3"/>
      <c r="M85" s="29">
        <f>SUM(M4:M84)</f>
        <v>823681.5</v>
      </c>
      <c r="N85" s="30"/>
    </row>
  </sheetData>
  <autoFilter ref="A1:M85">
    <extLst/>
  </autoFilter>
  <mergeCells count="23">
    <mergeCell ref="A1:M1"/>
    <mergeCell ref="G2:I2"/>
    <mergeCell ref="A85:L85"/>
    <mergeCell ref="A2:A3"/>
    <mergeCell ref="A53:A54"/>
    <mergeCell ref="B2:B3"/>
    <mergeCell ref="B53:B54"/>
    <mergeCell ref="C2:C3"/>
    <mergeCell ref="C53:C54"/>
    <mergeCell ref="D2:D3"/>
    <mergeCell ref="D53:D54"/>
    <mergeCell ref="E2:E3"/>
    <mergeCell ref="E53:E54"/>
    <mergeCell ref="F2:F3"/>
    <mergeCell ref="F53:F54"/>
    <mergeCell ref="J2:J3"/>
    <mergeCell ref="K2:K3"/>
    <mergeCell ref="L2:L3"/>
    <mergeCell ref="L53:L54"/>
    <mergeCell ref="M2:M3"/>
    <mergeCell ref="M53:M54"/>
    <mergeCell ref="N2:N3"/>
    <mergeCell ref="N53:N54"/>
  </mergeCells>
  <pageMargins left="1.02361111111111" right="0.75" top="0.0784722222222222" bottom="0.118055555555556" header="0.156944444444444" footer="0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97971</dc:creator>
  <cp:lastModifiedBy>angel</cp:lastModifiedBy>
  <dcterms:created xsi:type="dcterms:W3CDTF">2023-08-03T11:09:00Z</dcterms:created>
  <dcterms:modified xsi:type="dcterms:W3CDTF">2023-09-15T09:31:04Z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9CD58E39701845F485B61232FF3DABE6_13</vt:lpwstr>
  </property>
  <property fmtid="{D5CDD505-2E9C-101B-9397-08002B2CF9AE}" pid="3" name="KSOProductBuildVer">
    <vt:lpwstr>2052-11.8.2.10290</vt:lpwstr>
  </property>
  <property fmtid="{D5CDD505-2E9C-101B-9397-08002B2CF9AE}" pid="4" name="KSOReadingLayout">
    <vt:bool>true</vt:bool>
  </property>
</Properties>
</file>