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895" activeTab="1"/>
  </bookViews>
  <sheets>
    <sheet name="按街道划分" sheetId="16" r:id="rId1"/>
    <sheet name="按申请单位分" sheetId="18" r:id="rId2"/>
    <sheet name="赣劲十足（厦门）文化传播有限公司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<sst xmlns="http://schemas.openxmlformats.org/spreadsheetml/2006/main" count="263" uniqueCount="92">
  <si>
    <t>湖里区2023年特别奖励明细表（按街道分）</t>
  </si>
  <si>
    <t>序号</t>
  </si>
  <si>
    <t>所属街道</t>
  </si>
  <si>
    <t>申请单位</t>
  </si>
  <si>
    <t>引进会议数</t>
  </si>
  <si>
    <t>全年奖励（元）</t>
  </si>
  <si>
    <t>特别奖励20%（元）</t>
  </si>
  <si>
    <t>合计</t>
  </si>
  <si>
    <t>备注</t>
  </si>
  <si>
    <t>湖里街道</t>
  </si>
  <si>
    <t>赣劲十足（厦门）文化传播有限公司</t>
  </si>
  <si>
    <t>对单个自然年度内招揽引进10个及以上会议项目的酒店或会展机构给予全年奖励总额20%的特别奖励</t>
  </si>
  <si>
    <t>厦门大邹会议服务有限公司</t>
  </si>
  <si>
    <t>厦门汇星河文化传播有限公司</t>
  </si>
  <si>
    <t>厦门慧泽会展策划有限公司</t>
  </si>
  <si>
    <t>厦门盛成福会议服务有限公司</t>
  </si>
  <si>
    <t>厦门市中培会展服务有限公司</t>
  </si>
  <si>
    <t>厦门希辰之玥文化传媒有限公司</t>
  </si>
  <si>
    <t>厦门驿程会展服务有限公司</t>
  </si>
  <si>
    <t>厦门中会通会展服务有限公司</t>
  </si>
  <si>
    <t>厦门中天永正会展有限公司</t>
  </si>
  <si>
    <t>殿前街道</t>
  </si>
  <si>
    <t>厦门国际大酒店有限公司</t>
  </si>
  <si>
    <t>厦门市穆逸会展服务有限公司</t>
  </si>
  <si>
    <t>江头街道</t>
  </si>
  <si>
    <t>禾山街道</t>
  </si>
  <si>
    <t>金山街道</t>
  </si>
  <si>
    <t>厦门佰翔软件园酒店有限公司</t>
  </si>
  <si>
    <t>厦门佰翔五通酒店有限公司</t>
  </si>
  <si>
    <t>全区合计</t>
  </si>
  <si>
    <t>湖里区2023年特别奖励汇总表(按申请单位分）</t>
  </si>
  <si>
    <t>全区引进会议数</t>
  </si>
  <si>
    <t>附件2:2024年1-5月湖里区会议奖补申请汇总表</t>
  </si>
  <si>
    <t>会议名称</t>
  </si>
  <si>
    <t>会议时间</t>
  </si>
  <si>
    <t>会议地点</t>
  </si>
  <si>
    <t>主办单位</t>
  </si>
  <si>
    <t>承办单位</t>
  </si>
  <si>
    <t>联系人</t>
  </si>
  <si>
    <t>联系电话</t>
  </si>
  <si>
    <t>住宿单位</t>
  </si>
  <si>
    <t>住宿单位所属街道</t>
  </si>
  <si>
    <t>核查情况</t>
  </si>
  <si>
    <t>奖励金额
（元）</t>
  </si>
  <si>
    <t>兑现标准</t>
  </si>
  <si>
    <t>按街道分</t>
  </si>
  <si>
    <t>金华市审计系统管理大会</t>
  </si>
  <si>
    <t>2023年8月07日-8月11日</t>
  </si>
  <si>
    <t>厦门金宝大酒店</t>
  </si>
  <si>
    <t>厦门益思集教育服务有限公司</t>
  </si>
  <si>
    <t>黄垒</t>
  </si>
  <si>
    <t>教育</t>
  </si>
  <si>
    <t>住宿客房费总额6万（含）-10万元的，给予3万元补助</t>
  </si>
  <si>
    <t>普惠通讯厦门站推介会</t>
  </si>
  <si>
    <t>2023年9月23日-9月25日</t>
  </si>
  <si>
    <r>
      <rPr>
        <sz val="11"/>
        <color theme="1"/>
        <rFont val="宋体"/>
        <charset val="134"/>
        <scheme val="minor"/>
      </rPr>
      <t>厦门国际大酒店有限公司</t>
    </r>
    <r>
      <rPr>
        <sz val="11"/>
        <color theme="1"/>
        <rFont val="宋体"/>
        <charset val="134"/>
      </rPr>
      <t>（翔鹭国际大酒店）</t>
    </r>
  </si>
  <si>
    <t>普惠通讯（广东）有限公司</t>
  </si>
  <si>
    <t>丁茜</t>
  </si>
  <si>
    <t>科技</t>
  </si>
  <si>
    <t>住宿客房费总额10万（含）-20万元的，给予5万元补助</t>
  </si>
  <si>
    <t>拾年砾金 共赢未来-暨厦门金鹭2023年新品发布会</t>
  </si>
  <si>
    <t>2023年10月25日-10月28日</t>
  </si>
  <si>
    <t>厦门金鹭特种合金有限公司</t>
  </si>
  <si>
    <t>商业培训</t>
  </si>
  <si>
    <t>住宿客房费总额20万（含）-40万元的，给予10万元补助</t>
  </si>
  <si>
    <t>2023五星联盟推介会</t>
  </si>
  <si>
    <t>2023年11月15日-11月20日</t>
  </si>
  <si>
    <t>厦门福隆体育产业发展有限公司艾美酒店</t>
  </si>
  <si>
    <t>湖北长江云电波兄妹文化传播有限公司</t>
  </si>
  <si>
    <t>2023年绕平县镇级人大代表履职能力提升会议</t>
  </si>
  <si>
    <t>2023年11月21日-11月24日</t>
  </si>
  <si>
    <t>深圳人大干部培训中心有限公司</t>
  </si>
  <si>
    <t>2023首届海峡关公文化大会</t>
  </si>
  <si>
    <t>2023年12月03日-12月06日</t>
  </si>
  <si>
    <t>厦门国际大酒店有限公司（翔鹭大酒店）</t>
  </si>
  <si>
    <t>福建省海峡关公文化发展促进会</t>
  </si>
  <si>
    <t>商业</t>
  </si>
  <si>
    <t>第十届“金法槌奖”微电影微视频颁奖会</t>
  </si>
  <si>
    <t>2023年12月06日-12月08日</t>
  </si>
  <si>
    <t>天平阳光文化传媒（北京）有限公司</t>
  </si>
  <si>
    <t>2023联合院线年度伙伴大会</t>
  </si>
  <si>
    <t>2023年12月13日-12月15日</t>
  </si>
  <si>
    <t>上海联合电影院线有限责任公司</t>
  </si>
  <si>
    <t>手尚工夫茶业经销商大会</t>
  </si>
  <si>
    <t>2023年12月14日-12月16日</t>
  </si>
  <si>
    <t>厦门兆赫企业管理有限公司（五缘湾凯悦酒店）</t>
  </si>
  <si>
    <t>武夷山市手尚工夫茶业有限公司</t>
  </si>
  <si>
    <t>厦门市就业创业指导专家综合素质培训</t>
  </si>
  <si>
    <t>2023年12月26日-12月29日</t>
  </si>
  <si>
    <t>厦门和悦酒店有限公司</t>
  </si>
  <si>
    <t>厦门市劳动就业中心</t>
  </si>
  <si>
    <t>赣劲十足（厦门）文化传播有限公司/厦门市七妙人力资源服务有限公司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</si>
</sst>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9">
    <font>
      <sz val="11"/>
      <color theme="1"/>
      <name val="宋体"/>
      <charset val="134"/>
      <scheme val="minor"/>
    </font>
    <font>
      <sz val="16"/>
      <color rgb="FF000000"/>
      <name val="微软雅黑"/>
      <charset val="134"/>
    </font>
    <font>
      <sz val="12"/>
      <color theme="1"/>
      <name val="仿宋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ajor"/>
    </font>
    <font>
      <sz val="11"/>
      <color rgb="FF000000"/>
      <name val="宋体"/>
      <charset val="134"/>
      <scheme val="minor"/>
    </font>
    <font>
      <b/>
      <sz val="14"/>
      <color theme="1"/>
      <name val="宋体"/>
      <charset val="134"/>
    </font>
    <font>
      <b/>
      <sz val="10"/>
      <name val="宋体"/>
      <charset val="134"/>
    </font>
    <font>
      <sz val="10"/>
      <color rgb="FF000000"/>
      <name val="等线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0"/>
      <name val="等线"/>
      <charset val="134"/>
    </font>
    <font>
      <sz val="10"/>
      <name val="宋体"/>
      <charset val="134"/>
      <scheme val="minor"/>
    </font>
    <font>
      <b/>
      <sz val="18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7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7" fillId="0" borderId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2" xfId="49" applyFont="1" applyBorder="1" applyAlignment="1" applyProtection="1">
      <alignment horizontal="center" vertical="center" wrapText="1"/>
    </xf>
    <xf numFmtId="0" fontId="8" fillId="0" borderId="2" xfId="49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/>
    </xf>
    <xf numFmtId="176" fontId="11" fillId="0" borderId="2" xfId="49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7" fontId="11" fillId="0" borderId="2" xfId="49" applyNumberFormat="1" applyFont="1" applyFill="1" applyBorder="1" applyAlignment="1" applyProtection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/>
    </xf>
    <xf numFmtId="177" fontId="11" fillId="0" borderId="3" xfId="49" applyNumberFormat="1" applyFont="1" applyFill="1" applyBorder="1" applyAlignment="1" applyProtection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177" fontId="11" fillId="0" borderId="4" xfId="49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7" fontId="11" fillId="0" borderId="5" xfId="49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>
      <alignment horizontal="center" vertical="center" wrapText="1"/>
    </xf>
    <xf numFmtId="176" fontId="10" fillId="0" borderId="4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7"/>
  <sheetViews>
    <sheetView topLeftCell="A27" workbookViewId="0">
      <selection activeCell="F26" sqref="F26:F30"/>
    </sheetView>
  </sheetViews>
  <sheetFormatPr defaultColWidth="9" defaultRowHeight="13.5"/>
  <cols>
    <col min="1" max="1" width="5.625" style="4" customWidth="1"/>
    <col min="2" max="2" width="14.125" style="4" customWidth="1"/>
    <col min="3" max="3" width="33" style="4" customWidth="1"/>
    <col min="4" max="4" width="15.375" style="4" customWidth="1"/>
    <col min="5" max="8" width="18.5" style="4" customWidth="1"/>
    <col min="9" max="16384" width="9" style="4"/>
  </cols>
  <sheetData>
    <row r="1" s="62" customFormat="1" ht="19" customHeight="1" spans="1:13">
      <c r="A1" s="64" t="s">
        <v>0</v>
      </c>
      <c r="B1" s="64"/>
      <c r="C1" s="64"/>
      <c r="D1" s="64"/>
      <c r="E1" s="64"/>
      <c r="F1" s="64"/>
      <c r="G1" s="64"/>
      <c r="H1" s="64"/>
      <c r="I1" s="77"/>
      <c r="J1" s="77"/>
      <c r="K1" s="77"/>
      <c r="L1" s="77"/>
      <c r="M1" s="77"/>
    </row>
    <row r="2" s="62" customFormat="1" ht="7" customHeight="1" spans="1:13">
      <c r="A2" s="65"/>
      <c r="B2" s="65"/>
      <c r="C2" s="65"/>
      <c r="D2" s="65"/>
      <c r="E2" s="65"/>
      <c r="F2" s="65"/>
      <c r="G2" s="65"/>
      <c r="H2" s="65"/>
      <c r="I2" s="77"/>
      <c r="J2" s="77"/>
      <c r="K2" s="77"/>
      <c r="L2" s="77"/>
      <c r="M2" s="77"/>
    </row>
    <row r="3" s="63" customFormat="1" ht="30" customHeight="1" spans="1:8">
      <c r="A3" s="24" t="s">
        <v>1</v>
      </c>
      <c r="B3" s="24" t="s">
        <v>2</v>
      </c>
      <c r="C3" s="24" t="s">
        <v>3</v>
      </c>
      <c r="D3" s="24" t="s">
        <v>4</v>
      </c>
      <c r="E3" s="24" t="s">
        <v>5</v>
      </c>
      <c r="F3" s="24" t="s">
        <v>6</v>
      </c>
      <c r="G3" s="24" t="s">
        <v>7</v>
      </c>
      <c r="H3" s="24" t="s">
        <v>8</v>
      </c>
    </row>
    <row r="4" s="63" customFormat="1" ht="32" customHeight="1" spans="1:8">
      <c r="A4" s="61">
        <v>1</v>
      </c>
      <c r="B4" s="66" t="s">
        <v>9</v>
      </c>
      <c r="C4" s="67" t="s">
        <v>10</v>
      </c>
      <c r="D4" s="61">
        <v>4</v>
      </c>
      <c r="E4" s="68">
        <v>160000</v>
      </c>
      <c r="F4" s="68">
        <f t="shared" ref="F4:F13" si="0">E4*0.2</f>
        <v>32000</v>
      </c>
      <c r="G4" s="69">
        <f>SUM(F4:F13)</f>
        <v>708000</v>
      </c>
      <c r="H4" s="32" t="s">
        <v>11</v>
      </c>
    </row>
    <row r="5" s="63" customFormat="1" ht="20" customHeight="1" spans="1:8">
      <c r="A5" s="61"/>
      <c r="B5" s="70"/>
      <c r="C5" s="71" t="s">
        <v>12</v>
      </c>
      <c r="D5" s="61">
        <v>3</v>
      </c>
      <c r="E5" s="34">
        <v>160000</v>
      </c>
      <c r="F5" s="68">
        <f t="shared" si="0"/>
        <v>32000</v>
      </c>
      <c r="G5" s="72"/>
      <c r="H5" s="33"/>
    </row>
    <row r="6" s="63" customFormat="1" ht="20" customHeight="1" spans="1:8">
      <c r="A6" s="61"/>
      <c r="B6" s="70"/>
      <c r="C6" s="71" t="s">
        <v>13</v>
      </c>
      <c r="D6" s="61">
        <v>14</v>
      </c>
      <c r="E6" s="34">
        <v>1150000</v>
      </c>
      <c r="F6" s="68">
        <f t="shared" si="0"/>
        <v>230000</v>
      </c>
      <c r="G6" s="72"/>
      <c r="H6" s="33"/>
    </row>
    <row r="7" s="63" customFormat="1" ht="20" customHeight="1" spans="1:8">
      <c r="A7" s="61"/>
      <c r="B7" s="70"/>
      <c r="C7" s="71" t="s">
        <v>14</v>
      </c>
      <c r="D7" s="61">
        <v>3</v>
      </c>
      <c r="E7" s="34">
        <v>160000</v>
      </c>
      <c r="F7" s="68">
        <f t="shared" si="0"/>
        <v>32000</v>
      </c>
      <c r="G7" s="72"/>
      <c r="H7" s="33"/>
    </row>
    <row r="8" s="63" customFormat="1" ht="20" customHeight="1" spans="1:8">
      <c r="A8" s="61"/>
      <c r="B8" s="70"/>
      <c r="C8" s="71" t="s">
        <v>15</v>
      </c>
      <c r="D8" s="61">
        <v>1</v>
      </c>
      <c r="E8" s="34">
        <v>50000</v>
      </c>
      <c r="F8" s="68">
        <f t="shared" si="0"/>
        <v>10000</v>
      </c>
      <c r="G8" s="72"/>
      <c r="H8" s="33"/>
    </row>
    <row r="9" s="63" customFormat="1" ht="20" customHeight="1" spans="1:8">
      <c r="A9" s="61"/>
      <c r="B9" s="70"/>
      <c r="C9" s="67" t="s">
        <v>16</v>
      </c>
      <c r="D9" s="61">
        <v>10</v>
      </c>
      <c r="E9" s="68">
        <v>710000</v>
      </c>
      <c r="F9" s="68">
        <f t="shared" si="0"/>
        <v>142000</v>
      </c>
      <c r="G9" s="72"/>
      <c r="H9" s="33"/>
    </row>
    <row r="10" s="63" customFormat="1" ht="20" customHeight="1" spans="1:8">
      <c r="A10" s="61"/>
      <c r="B10" s="70"/>
      <c r="C10" s="67" t="s">
        <v>17</v>
      </c>
      <c r="D10" s="61">
        <v>5</v>
      </c>
      <c r="E10" s="68">
        <v>680000</v>
      </c>
      <c r="F10" s="68">
        <f t="shared" si="0"/>
        <v>136000</v>
      </c>
      <c r="G10" s="72"/>
      <c r="H10" s="33"/>
    </row>
    <row r="11" s="63" customFormat="1" ht="20" customHeight="1" spans="1:8">
      <c r="A11" s="61"/>
      <c r="B11" s="70"/>
      <c r="C11" s="67" t="s">
        <v>18</v>
      </c>
      <c r="D11" s="61">
        <v>2</v>
      </c>
      <c r="E11" s="68">
        <v>80000</v>
      </c>
      <c r="F11" s="68">
        <f t="shared" si="0"/>
        <v>16000</v>
      </c>
      <c r="G11" s="72"/>
      <c r="H11" s="33"/>
    </row>
    <row r="12" s="63" customFormat="1" ht="20" customHeight="1" spans="1:8">
      <c r="A12" s="61"/>
      <c r="B12" s="70"/>
      <c r="C12" s="67" t="s">
        <v>19</v>
      </c>
      <c r="D12" s="61">
        <v>6</v>
      </c>
      <c r="E12" s="68">
        <v>290000</v>
      </c>
      <c r="F12" s="68">
        <f t="shared" si="0"/>
        <v>58000</v>
      </c>
      <c r="G12" s="72"/>
      <c r="H12" s="33"/>
    </row>
    <row r="13" s="63" customFormat="1" ht="20" customHeight="1" spans="1:8">
      <c r="A13" s="61"/>
      <c r="B13" s="70"/>
      <c r="C13" s="67" t="s">
        <v>20</v>
      </c>
      <c r="D13" s="61">
        <v>1</v>
      </c>
      <c r="E13" s="68">
        <v>100000</v>
      </c>
      <c r="F13" s="68">
        <f t="shared" si="0"/>
        <v>20000</v>
      </c>
      <c r="G13" s="72"/>
      <c r="H13" s="33"/>
    </row>
    <row r="14" s="63" customFormat="1" ht="20" customHeight="1" spans="1:8">
      <c r="A14" s="66">
        <v>2</v>
      </c>
      <c r="B14" s="66" t="s">
        <v>21</v>
      </c>
      <c r="C14" s="67" t="s">
        <v>10</v>
      </c>
      <c r="D14" s="61">
        <v>2</v>
      </c>
      <c r="E14" s="68">
        <v>100000</v>
      </c>
      <c r="F14" s="68">
        <f>E14/5</f>
        <v>20000</v>
      </c>
      <c r="G14" s="69">
        <f>SUM(F14:F25)</f>
        <v>1248800</v>
      </c>
      <c r="H14" s="33"/>
    </row>
    <row r="15" s="63" customFormat="1" ht="20" customHeight="1" spans="1:8">
      <c r="A15" s="70"/>
      <c r="B15" s="70"/>
      <c r="C15" s="71" t="s">
        <v>12</v>
      </c>
      <c r="D15" s="61">
        <v>9</v>
      </c>
      <c r="E15" s="40">
        <v>540000</v>
      </c>
      <c r="F15" s="68">
        <f>E15/5</f>
        <v>108000</v>
      </c>
      <c r="G15" s="72"/>
      <c r="H15" s="33"/>
    </row>
    <row r="16" s="63" customFormat="1" ht="20" customHeight="1" spans="1:8">
      <c r="A16" s="70"/>
      <c r="B16" s="70"/>
      <c r="C16" s="71" t="s">
        <v>22</v>
      </c>
      <c r="D16" s="61">
        <v>19</v>
      </c>
      <c r="E16" s="40">
        <v>1470000</v>
      </c>
      <c r="F16" s="68">
        <f t="shared" ref="F16:F31" si="1">E16/5</f>
        <v>294000</v>
      </c>
      <c r="G16" s="72"/>
      <c r="H16" s="33"/>
    </row>
    <row r="17" s="63" customFormat="1" ht="20" customHeight="1" spans="1:8">
      <c r="A17" s="70"/>
      <c r="B17" s="70"/>
      <c r="C17" s="71" t="s">
        <v>13</v>
      </c>
      <c r="D17" s="61">
        <v>7</v>
      </c>
      <c r="E17" s="73">
        <v>510000</v>
      </c>
      <c r="F17" s="68">
        <f t="shared" si="1"/>
        <v>102000</v>
      </c>
      <c r="G17" s="72"/>
      <c r="H17" s="33"/>
    </row>
    <row r="18" s="63" customFormat="1" ht="20" customHeight="1" spans="1:8">
      <c r="A18" s="70"/>
      <c r="B18" s="70"/>
      <c r="C18" s="71" t="s">
        <v>14</v>
      </c>
      <c r="D18" s="61">
        <v>11</v>
      </c>
      <c r="E18" s="73">
        <v>1080000</v>
      </c>
      <c r="F18" s="68">
        <f t="shared" si="1"/>
        <v>216000</v>
      </c>
      <c r="G18" s="72"/>
      <c r="H18" s="33"/>
    </row>
    <row r="19" s="63" customFormat="1" ht="20" customHeight="1" spans="1:8">
      <c r="A19" s="70"/>
      <c r="B19" s="70"/>
      <c r="C19" s="71" t="s">
        <v>15</v>
      </c>
      <c r="D19" s="61">
        <v>6</v>
      </c>
      <c r="E19" s="40">
        <v>580000</v>
      </c>
      <c r="F19" s="68">
        <f t="shared" si="1"/>
        <v>116000</v>
      </c>
      <c r="G19" s="72"/>
      <c r="H19" s="33"/>
    </row>
    <row r="20" s="63" customFormat="1" ht="20" customHeight="1" spans="1:8">
      <c r="A20" s="70"/>
      <c r="B20" s="70"/>
      <c r="C20" s="67" t="s">
        <v>16</v>
      </c>
      <c r="D20" s="61">
        <v>8</v>
      </c>
      <c r="E20" s="40">
        <v>430000</v>
      </c>
      <c r="F20" s="68">
        <f t="shared" si="1"/>
        <v>86000</v>
      </c>
      <c r="G20" s="72"/>
      <c r="H20" s="33"/>
    </row>
    <row r="21" s="63" customFormat="1" ht="20" customHeight="1" spans="1:8">
      <c r="A21" s="70"/>
      <c r="B21" s="70"/>
      <c r="C21" s="67" t="s">
        <v>17</v>
      </c>
      <c r="D21" s="61">
        <v>3</v>
      </c>
      <c r="E21" s="40">
        <v>230000</v>
      </c>
      <c r="F21" s="68">
        <f t="shared" si="1"/>
        <v>46000</v>
      </c>
      <c r="G21" s="72"/>
      <c r="H21" s="33"/>
    </row>
    <row r="22" s="63" customFormat="1" ht="20" customHeight="1" spans="1:8">
      <c r="A22" s="70"/>
      <c r="B22" s="70"/>
      <c r="C22" s="67" t="s">
        <v>18</v>
      </c>
      <c r="D22" s="61">
        <v>5</v>
      </c>
      <c r="E22" s="40">
        <v>610000</v>
      </c>
      <c r="F22" s="68">
        <f t="shared" si="1"/>
        <v>122000</v>
      </c>
      <c r="G22" s="72"/>
      <c r="H22" s="33"/>
    </row>
    <row r="23" s="63" customFormat="1" ht="20" customHeight="1" spans="1:8">
      <c r="A23" s="70"/>
      <c r="B23" s="70"/>
      <c r="C23" s="67" t="s">
        <v>19</v>
      </c>
      <c r="D23" s="61">
        <v>1</v>
      </c>
      <c r="E23" s="40">
        <v>100000</v>
      </c>
      <c r="F23" s="68">
        <f t="shared" si="1"/>
        <v>20000</v>
      </c>
      <c r="G23" s="72"/>
      <c r="H23" s="33"/>
    </row>
    <row r="24" s="63" customFormat="1" ht="20" customHeight="1" spans="1:8">
      <c r="A24" s="70"/>
      <c r="B24" s="70"/>
      <c r="C24" s="67" t="s">
        <v>20</v>
      </c>
      <c r="D24" s="61">
        <v>3</v>
      </c>
      <c r="E24" s="40">
        <v>544000</v>
      </c>
      <c r="F24" s="68">
        <f t="shared" si="1"/>
        <v>108800</v>
      </c>
      <c r="G24" s="72"/>
      <c r="H24" s="33"/>
    </row>
    <row r="25" s="63" customFormat="1" ht="20" customHeight="1" spans="1:8">
      <c r="A25" s="74"/>
      <c r="B25" s="70"/>
      <c r="C25" s="71" t="s">
        <v>23</v>
      </c>
      <c r="D25" s="61">
        <v>1</v>
      </c>
      <c r="E25" s="75">
        <v>50000</v>
      </c>
      <c r="F25" s="68">
        <f t="shared" si="1"/>
        <v>10000</v>
      </c>
      <c r="G25" s="76"/>
      <c r="H25" s="33"/>
    </row>
    <row r="26" s="63" customFormat="1" ht="20" customHeight="1" spans="1:8">
      <c r="A26" s="66">
        <v>3</v>
      </c>
      <c r="B26" s="66" t="s">
        <v>24</v>
      </c>
      <c r="C26" s="71" t="s">
        <v>13</v>
      </c>
      <c r="D26" s="61">
        <v>1</v>
      </c>
      <c r="E26" s="75">
        <v>50000</v>
      </c>
      <c r="F26" s="68">
        <f t="shared" si="1"/>
        <v>10000</v>
      </c>
      <c r="G26" s="69">
        <f>SUM(F26:F30)</f>
        <v>208000</v>
      </c>
      <c r="H26" s="33"/>
    </row>
    <row r="27" s="63" customFormat="1" ht="20" customHeight="1" spans="1:8">
      <c r="A27" s="70"/>
      <c r="B27" s="70"/>
      <c r="C27" s="71" t="s">
        <v>14</v>
      </c>
      <c r="D27" s="61">
        <v>2</v>
      </c>
      <c r="E27" s="73">
        <v>150000</v>
      </c>
      <c r="F27" s="68">
        <f t="shared" si="1"/>
        <v>30000</v>
      </c>
      <c r="G27" s="72"/>
      <c r="H27" s="33"/>
    </row>
    <row r="28" s="63" customFormat="1" ht="20" customHeight="1" spans="1:8">
      <c r="A28" s="70"/>
      <c r="B28" s="70"/>
      <c r="C28" s="67" t="s">
        <v>18</v>
      </c>
      <c r="D28" s="61">
        <v>5</v>
      </c>
      <c r="E28" s="73">
        <v>260000</v>
      </c>
      <c r="F28" s="68">
        <f t="shared" si="1"/>
        <v>52000</v>
      </c>
      <c r="G28" s="72"/>
      <c r="H28" s="33"/>
    </row>
    <row r="29" s="63" customFormat="1" ht="20" customHeight="1" spans="1:8">
      <c r="A29" s="70"/>
      <c r="B29" s="70"/>
      <c r="C29" s="71" t="s">
        <v>20</v>
      </c>
      <c r="D29" s="61">
        <v>2</v>
      </c>
      <c r="E29" s="73">
        <v>150000</v>
      </c>
      <c r="F29" s="68">
        <f t="shared" si="1"/>
        <v>30000</v>
      </c>
      <c r="G29" s="72"/>
      <c r="H29" s="33"/>
    </row>
    <row r="30" s="63" customFormat="1" ht="20" customHeight="1" spans="1:8">
      <c r="A30" s="74"/>
      <c r="B30" s="74"/>
      <c r="C30" s="71" t="s">
        <v>23</v>
      </c>
      <c r="D30" s="61">
        <v>9</v>
      </c>
      <c r="E30" s="73">
        <v>430000</v>
      </c>
      <c r="F30" s="68">
        <f t="shared" si="1"/>
        <v>86000</v>
      </c>
      <c r="G30" s="72"/>
      <c r="H30" s="33"/>
    </row>
    <row r="31" s="63" customFormat="1" ht="20" customHeight="1" spans="1:8">
      <c r="A31" s="61">
        <v>4</v>
      </c>
      <c r="B31" s="61" t="s">
        <v>25</v>
      </c>
      <c r="C31" s="67" t="s">
        <v>10</v>
      </c>
      <c r="D31" s="61">
        <v>1</v>
      </c>
      <c r="E31" s="73">
        <v>100000</v>
      </c>
      <c r="F31" s="68">
        <f t="shared" ref="F31:F46" si="2">E31/5</f>
        <v>20000</v>
      </c>
      <c r="G31" s="69">
        <f>SUM(F31:F38)</f>
        <v>294000</v>
      </c>
      <c r="H31" s="33"/>
    </row>
    <row r="32" s="63" customFormat="1" ht="20" customHeight="1" spans="1:8">
      <c r="A32" s="61"/>
      <c r="B32" s="61"/>
      <c r="C32" s="71" t="s">
        <v>12</v>
      </c>
      <c r="D32" s="61">
        <v>1</v>
      </c>
      <c r="E32" s="73">
        <v>50000</v>
      </c>
      <c r="F32" s="68">
        <f t="shared" si="2"/>
        <v>10000</v>
      </c>
      <c r="G32" s="72"/>
      <c r="H32" s="33"/>
    </row>
    <row r="33" s="63" customFormat="1" ht="20" customHeight="1" spans="1:8">
      <c r="A33" s="61"/>
      <c r="B33" s="61"/>
      <c r="C33" s="71" t="s">
        <v>14</v>
      </c>
      <c r="D33" s="61">
        <v>1</v>
      </c>
      <c r="E33" s="73">
        <v>150000</v>
      </c>
      <c r="F33" s="68">
        <f t="shared" si="2"/>
        <v>30000</v>
      </c>
      <c r="G33" s="72"/>
      <c r="H33" s="33"/>
    </row>
    <row r="34" s="63" customFormat="1" ht="20" customHeight="1" spans="1:8">
      <c r="A34" s="61"/>
      <c r="B34" s="61"/>
      <c r="C34" s="71" t="s">
        <v>15</v>
      </c>
      <c r="D34" s="61">
        <v>3</v>
      </c>
      <c r="E34" s="73">
        <v>160000</v>
      </c>
      <c r="F34" s="68">
        <f t="shared" si="2"/>
        <v>32000</v>
      </c>
      <c r="G34" s="72"/>
      <c r="H34" s="33"/>
    </row>
    <row r="35" s="63" customFormat="1" ht="20" customHeight="1" spans="1:8">
      <c r="A35" s="61"/>
      <c r="B35" s="61"/>
      <c r="C35" s="67" t="s">
        <v>16</v>
      </c>
      <c r="D35" s="61">
        <v>3</v>
      </c>
      <c r="E35" s="73">
        <v>200000</v>
      </c>
      <c r="F35" s="68">
        <f t="shared" si="2"/>
        <v>40000</v>
      </c>
      <c r="G35" s="72"/>
      <c r="H35" s="33"/>
    </row>
    <row r="36" s="63" customFormat="1" ht="20" customHeight="1" spans="1:8">
      <c r="A36" s="61"/>
      <c r="B36" s="61"/>
      <c r="C36" s="67" t="s">
        <v>17</v>
      </c>
      <c r="D36" s="61">
        <v>5</v>
      </c>
      <c r="E36" s="73">
        <v>330000</v>
      </c>
      <c r="F36" s="68">
        <f t="shared" si="2"/>
        <v>66000</v>
      </c>
      <c r="G36" s="72"/>
      <c r="H36" s="33"/>
    </row>
    <row r="37" s="63" customFormat="1" ht="20" customHeight="1" spans="1:8">
      <c r="A37" s="61"/>
      <c r="B37" s="61"/>
      <c r="C37" s="67" t="s">
        <v>19</v>
      </c>
      <c r="D37" s="61">
        <v>6</v>
      </c>
      <c r="E37" s="40">
        <v>380000</v>
      </c>
      <c r="F37" s="68">
        <f t="shared" si="2"/>
        <v>76000</v>
      </c>
      <c r="G37" s="72"/>
      <c r="H37" s="33"/>
    </row>
    <row r="38" s="63" customFormat="1" ht="20" customHeight="1" spans="1:8">
      <c r="A38" s="61"/>
      <c r="B38" s="61"/>
      <c r="C38" s="67" t="s">
        <v>20</v>
      </c>
      <c r="D38" s="61">
        <v>1</v>
      </c>
      <c r="E38" s="73">
        <v>100000</v>
      </c>
      <c r="F38" s="68">
        <f t="shared" si="2"/>
        <v>20000</v>
      </c>
      <c r="G38" s="76"/>
      <c r="H38" s="33"/>
    </row>
    <row r="39" s="63" customFormat="1" ht="20" customHeight="1" spans="1:8">
      <c r="A39" s="70">
        <v>5</v>
      </c>
      <c r="B39" s="70" t="s">
        <v>26</v>
      </c>
      <c r="C39" s="67" t="s">
        <v>10</v>
      </c>
      <c r="D39" s="61">
        <v>3</v>
      </c>
      <c r="E39" s="73">
        <v>300000</v>
      </c>
      <c r="F39" s="68">
        <f t="shared" si="2"/>
        <v>60000</v>
      </c>
      <c r="G39" s="69">
        <f>SUM(F39:F46)</f>
        <v>1224000</v>
      </c>
      <c r="H39" s="33"/>
    </row>
    <row r="40" s="63" customFormat="1" ht="20" customHeight="1" spans="1:8">
      <c r="A40" s="70"/>
      <c r="B40" s="70"/>
      <c r="C40" s="67" t="s">
        <v>27</v>
      </c>
      <c r="D40" s="61">
        <v>10</v>
      </c>
      <c r="E40" s="73">
        <v>500000</v>
      </c>
      <c r="F40" s="68">
        <f t="shared" si="2"/>
        <v>100000</v>
      </c>
      <c r="G40" s="72"/>
      <c r="H40" s="33"/>
    </row>
    <row r="41" s="63" customFormat="1" ht="20" customHeight="1" spans="1:8">
      <c r="A41" s="70"/>
      <c r="B41" s="70"/>
      <c r="C41" s="67" t="s">
        <v>28</v>
      </c>
      <c r="D41" s="61">
        <v>11</v>
      </c>
      <c r="E41" s="73">
        <v>2880000</v>
      </c>
      <c r="F41" s="68">
        <f t="shared" si="2"/>
        <v>576000</v>
      </c>
      <c r="G41" s="72"/>
      <c r="H41" s="33"/>
    </row>
    <row r="42" s="63" customFormat="1" ht="20" customHeight="1" spans="1:8">
      <c r="A42" s="70"/>
      <c r="B42" s="70"/>
      <c r="C42" s="71" t="s">
        <v>14</v>
      </c>
      <c r="D42" s="61">
        <v>2</v>
      </c>
      <c r="E42" s="73">
        <v>200000</v>
      </c>
      <c r="F42" s="68">
        <f t="shared" si="2"/>
        <v>40000</v>
      </c>
      <c r="G42" s="72"/>
      <c r="H42" s="33"/>
    </row>
    <row r="43" s="63" customFormat="1" ht="20" customHeight="1" spans="1:8">
      <c r="A43" s="70"/>
      <c r="B43" s="70"/>
      <c r="C43" s="67" t="s">
        <v>16</v>
      </c>
      <c r="D43" s="61">
        <v>1</v>
      </c>
      <c r="E43" s="73">
        <v>50000</v>
      </c>
      <c r="F43" s="68">
        <f t="shared" si="2"/>
        <v>10000</v>
      </c>
      <c r="G43" s="72"/>
      <c r="H43" s="33"/>
    </row>
    <row r="44" s="63" customFormat="1" ht="20" customHeight="1" spans="1:8">
      <c r="A44" s="70"/>
      <c r="B44" s="70"/>
      <c r="C44" s="67" t="s">
        <v>17</v>
      </c>
      <c r="D44" s="61">
        <v>2</v>
      </c>
      <c r="E44" s="73">
        <v>200000</v>
      </c>
      <c r="F44" s="68">
        <f t="shared" si="2"/>
        <v>40000</v>
      </c>
      <c r="G44" s="72"/>
      <c r="H44" s="33"/>
    </row>
    <row r="45" s="63" customFormat="1" ht="20" customHeight="1" spans="1:8">
      <c r="A45" s="70"/>
      <c r="B45" s="70"/>
      <c r="C45" s="67" t="s">
        <v>19</v>
      </c>
      <c r="D45" s="61">
        <v>7</v>
      </c>
      <c r="E45" s="73">
        <v>1230000</v>
      </c>
      <c r="F45" s="68">
        <f t="shared" si="2"/>
        <v>246000</v>
      </c>
      <c r="G45" s="72"/>
      <c r="H45" s="33"/>
    </row>
    <row r="46" s="63" customFormat="1" ht="20" customHeight="1" spans="1:8">
      <c r="A46" s="74"/>
      <c r="B46" s="74"/>
      <c r="C46" s="67" t="s">
        <v>20</v>
      </c>
      <c r="D46" s="61">
        <v>7</v>
      </c>
      <c r="E46" s="73">
        <v>760000</v>
      </c>
      <c r="F46" s="68">
        <f t="shared" si="2"/>
        <v>152000</v>
      </c>
      <c r="G46" s="76"/>
      <c r="H46" s="50"/>
    </row>
    <row r="47" s="63" customFormat="1" ht="20" customHeight="1" spans="1:8">
      <c r="A47" s="61" t="s">
        <v>29</v>
      </c>
      <c r="B47" s="61"/>
      <c r="C47" s="61"/>
      <c r="D47" s="61"/>
      <c r="E47" s="61"/>
      <c r="F47" s="68">
        <f>SUM(F4:F46)</f>
        <v>3682800</v>
      </c>
      <c r="G47" s="68">
        <f>SUM(G4:G46)</f>
        <v>3682800</v>
      </c>
      <c r="H47" s="61"/>
    </row>
  </sheetData>
  <mergeCells count="18">
    <mergeCell ref="A1:H1"/>
    <mergeCell ref="A47:E47"/>
    <mergeCell ref="A4:A13"/>
    <mergeCell ref="A14:A25"/>
    <mergeCell ref="A26:A30"/>
    <mergeCell ref="A31:A38"/>
    <mergeCell ref="A39:A46"/>
    <mergeCell ref="B4:B13"/>
    <mergeCell ref="B14:B25"/>
    <mergeCell ref="B26:B30"/>
    <mergeCell ref="B31:B38"/>
    <mergeCell ref="B39:B46"/>
    <mergeCell ref="G4:G13"/>
    <mergeCell ref="G14:G25"/>
    <mergeCell ref="G26:G30"/>
    <mergeCell ref="G31:G38"/>
    <mergeCell ref="G39:G46"/>
    <mergeCell ref="H4:H46"/>
  </mergeCells>
  <pageMargins left="0.75" right="0.75" top="1" bottom="1" header="0.5" footer="0.5"/>
  <pageSetup paperSize="9" scale="9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abSelected="1" topLeftCell="A31" workbookViewId="0">
      <selection activeCell="L15" sqref="L15"/>
    </sheetView>
  </sheetViews>
  <sheetFormatPr defaultColWidth="9" defaultRowHeight="13.5" outlineLevelCol="7"/>
  <cols>
    <col min="1" max="1" width="4.625" style="21" customWidth="1"/>
    <col min="2" max="2" width="32.6333333333333" style="21" customWidth="1"/>
    <col min="3" max="3" width="12.9083333333333" style="4" customWidth="1"/>
    <col min="4" max="4" width="15.625" style="21" customWidth="1"/>
    <col min="5" max="5" width="13.75" style="21" customWidth="1"/>
    <col min="6" max="6" width="15.625" style="21" customWidth="1"/>
    <col min="7" max="7" width="18.25" style="21" customWidth="1"/>
    <col min="8" max="8" width="15.625" style="21" customWidth="1"/>
    <col min="9" max="16384" width="9" style="21"/>
  </cols>
  <sheetData>
    <row r="1" s="21" customFormat="1" ht="25" customHeight="1" spans="1:8">
      <c r="A1" s="22" t="s">
        <v>30</v>
      </c>
      <c r="B1" s="22"/>
      <c r="C1" s="23"/>
      <c r="D1" s="22"/>
      <c r="E1" s="22"/>
      <c r="F1" s="22"/>
      <c r="G1" s="22"/>
      <c r="H1" s="22"/>
    </row>
    <row r="2" s="21" customFormat="1" ht="8" customHeight="1" spans="1:8">
      <c r="A2" s="22"/>
      <c r="B2" s="22"/>
      <c r="C2" s="23"/>
      <c r="D2" s="22"/>
      <c r="E2" s="22"/>
      <c r="F2" s="22"/>
      <c r="G2" s="22"/>
      <c r="H2" s="22"/>
    </row>
    <row r="3" s="21" customFormat="1" ht="21.5" customHeight="1" spans="1:8">
      <c r="A3" s="24" t="s">
        <v>1</v>
      </c>
      <c r="B3" s="24" t="s">
        <v>3</v>
      </c>
      <c r="C3" s="25" t="s">
        <v>2</v>
      </c>
      <c r="D3" s="24" t="s">
        <v>4</v>
      </c>
      <c r="E3" s="24" t="s">
        <v>31</v>
      </c>
      <c r="F3" s="24" t="s">
        <v>5</v>
      </c>
      <c r="G3" s="24" t="s">
        <v>6</v>
      </c>
      <c r="H3" s="24" t="s">
        <v>8</v>
      </c>
    </row>
    <row r="4" s="21" customFormat="1" ht="21.5" customHeight="1" spans="1:8">
      <c r="A4" s="26">
        <v>1</v>
      </c>
      <c r="B4" s="27" t="s">
        <v>10</v>
      </c>
      <c r="C4" s="28" t="s">
        <v>9</v>
      </c>
      <c r="D4" s="29">
        <v>4</v>
      </c>
      <c r="E4" s="29">
        <f>SUM(D4:D7)</f>
        <v>10</v>
      </c>
      <c r="F4" s="30">
        <v>160000</v>
      </c>
      <c r="G4" s="31">
        <f t="shared" ref="G4:G47" si="0">F4/5</f>
        <v>32000</v>
      </c>
      <c r="H4" s="32" t="s">
        <v>11</v>
      </c>
    </row>
    <row r="5" s="21" customFormat="1" ht="21.5" customHeight="1" spans="1:8">
      <c r="A5" s="26"/>
      <c r="B5" s="27"/>
      <c r="C5" s="28" t="s">
        <v>25</v>
      </c>
      <c r="D5" s="29">
        <v>2</v>
      </c>
      <c r="E5" s="29"/>
      <c r="F5" s="30">
        <v>100000</v>
      </c>
      <c r="G5" s="31">
        <f t="shared" si="0"/>
        <v>20000</v>
      </c>
      <c r="H5" s="33"/>
    </row>
    <row r="6" s="21" customFormat="1" ht="21.5" customHeight="1" spans="1:8">
      <c r="A6" s="26"/>
      <c r="B6" s="27"/>
      <c r="C6" s="28" t="s">
        <v>21</v>
      </c>
      <c r="D6" s="29">
        <v>1</v>
      </c>
      <c r="E6" s="29"/>
      <c r="F6" s="34">
        <v>100000</v>
      </c>
      <c r="G6" s="31">
        <f t="shared" si="0"/>
        <v>20000</v>
      </c>
      <c r="H6" s="33"/>
    </row>
    <row r="7" s="21" customFormat="1" ht="21.5" customHeight="1" spans="1:8">
      <c r="A7" s="26"/>
      <c r="B7" s="27"/>
      <c r="C7" s="28" t="s">
        <v>26</v>
      </c>
      <c r="D7" s="29">
        <v>3</v>
      </c>
      <c r="E7" s="29"/>
      <c r="F7" s="34">
        <v>300000</v>
      </c>
      <c r="G7" s="31">
        <f t="shared" si="0"/>
        <v>60000</v>
      </c>
      <c r="H7" s="33"/>
    </row>
    <row r="8" s="21" customFormat="1" ht="21.5" customHeight="1" spans="1:8">
      <c r="A8" s="35">
        <v>2</v>
      </c>
      <c r="B8" s="36" t="s">
        <v>27</v>
      </c>
      <c r="C8" s="28" t="s">
        <v>26</v>
      </c>
      <c r="D8" s="29">
        <v>10</v>
      </c>
      <c r="E8" s="29">
        <v>10</v>
      </c>
      <c r="F8" s="34">
        <v>500000</v>
      </c>
      <c r="G8" s="31">
        <f t="shared" si="0"/>
        <v>100000</v>
      </c>
      <c r="H8" s="33"/>
    </row>
    <row r="9" s="21" customFormat="1" ht="21.5" customHeight="1" spans="1:8">
      <c r="A9" s="26">
        <v>3</v>
      </c>
      <c r="B9" s="37" t="s">
        <v>28</v>
      </c>
      <c r="C9" s="28" t="s">
        <v>26</v>
      </c>
      <c r="D9" s="29">
        <v>13</v>
      </c>
      <c r="E9" s="29">
        <v>13</v>
      </c>
      <c r="F9" s="34">
        <v>2880000</v>
      </c>
      <c r="G9" s="31">
        <f t="shared" si="0"/>
        <v>576000</v>
      </c>
      <c r="H9" s="33"/>
    </row>
    <row r="10" s="21" customFormat="1" ht="21.5" customHeight="1" spans="1:8">
      <c r="A10" s="38">
        <v>4</v>
      </c>
      <c r="B10" s="37" t="s">
        <v>12</v>
      </c>
      <c r="C10" s="28" t="s">
        <v>9</v>
      </c>
      <c r="D10" s="29">
        <v>3</v>
      </c>
      <c r="E10" s="39">
        <f>SUM(D10:D12)</f>
        <v>13</v>
      </c>
      <c r="F10" s="40">
        <v>160000</v>
      </c>
      <c r="G10" s="31">
        <f t="shared" si="0"/>
        <v>32000</v>
      </c>
      <c r="H10" s="33"/>
    </row>
    <row r="11" s="21" customFormat="1" ht="21.5" customHeight="1" spans="1:8">
      <c r="A11" s="35"/>
      <c r="B11" s="36"/>
      <c r="C11" s="28" t="s">
        <v>21</v>
      </c>
      <c r="D11" s="29">
        <v>9</v>
      </c>
      <c r="E11" s="41"/>
      <c r="F11" s="40">
        <v>540000</v>
      </c>
      <c r="G11" s="31">
        <f t="shared" si="0"/>
        <v>108000</v>
      </c>
      <c r="H11" s="33"/>
    </row>
    <row r="12" s="21" customFormat="1" ht="21.5" customHeight="1" spans="1:8">
      <c r="A12" s="42"/>
      <c r="B12" s="43"/>
      <c r="C12" s="28" t="s">
        <v>25</v>
      </c>
      <c r="D12" s="29">
        <v>1</v>
      </c>
      <c r="E12" s="44"/>
      <c r="F12" s="40">
        <v>50000</v>
      </c>
      <c r="G12" s="31">
        <f t="shared" si="0"/>
        <v>10000</v>
      </c>
      <c r="H12" s="33"/>
    </row>
    <row r="13" s="21" customFormat="1" ht="21.5" customHeight="1" spans="1:8">
      <c r="A13" s="26">
        <v>5</v>
      </c>
      <c r="B13" s="28" t="s">
        <v>22</v>
      </c>
      <c r="C13" s="28" t="s">
        <v>21</v>
      </c>
      <c r="D13" s="29">
        <v>19</v>
      </c>
      <c r="E13" s="45">
        <v>19</v>
      </c>
      <c r="F13" s="46">
        <v>1470000</v>
      </c>
      <c r="G13" s="31">
        <f t="shared" si="0"/>
        <v>294000</v>
      </c>
      <c r="H13" s="33"/>
    </row>
    <row r="14" s="21" customFormat="1" ht="21.5" customHeight="1" spans="1:8">
      <c r="A14" s="38">
        <v>6</v>
      </c>
      <c r="B14" s="32" t="s">
        <v>13</v>
      </c>
      <c r="C14" s="28" t="s">
        <v>9</v>
      </c>
      <c r="D14" s="29">
        <v>14</v>
      </c>
      <c r="E14" s="47">
        <f>SUM(D14:D16)</f>
        <v>22</v>
      </c>
      <c r="F14" s="48">
        <v>1150000</v>
      </c>
      <c r="G14" s="31">
        <f t="shared" si="0"/>
        <v>230000</v>
      </c>
      <c r="H14" s="33"/>
    </row>
    <row r="15" s="21" customFormat="1" ht="21.5" customHeight="1" spans="1:8">
      <c r="A15" s="35"/>
      <c r="B15" s="33"/>
      <c r="C15" s="28" t="s">
        <v>21</v>
      </c>
      <c r="D15" s="29">
        <v>7</v>
      </c>
      <c r="E15" s="49"/>
      <c r="F15" s="48">
        <v>510000</v>
      </c>
      <c r="G15" s="31">
        <f t="shared" si="0"/>
        <v>102000</v>
      </c>
      <c r="H15" s="33"/>
    </row>
    <row r="16" s="21" customFormat="1" ht="21.5" customHeight="1" spans="1:8">
      <c r="A16" s="42"/>
      <c r="B16" s="50"/>
      <c r="C16" s="28" t="s">
        <v>24</v>
      </c>
      <c r="D16" s="29">
        <v>1</v>
      </c>
      <c r="E16" s="51"/>
      <c r="F16" s="48">
        <v>50000</v>
      </c>
      <c r="G16" s="31">
        <f t="shared" si="0"/>
        <v>10000</v>
      </c>
      <c r="H16" s="33"/>
    </row>
    <row r="17" s="21" customFormat="1" ht="21.5" customHeight="1" spans="1:8">
      <c r="A17" s="38">
        <v>7</v>
      </c>
      <c r="B17" s="32" t="s">
        <v>14</v>
      </c>
      <c r="C17" s="28" t="s">
        <v>9</v>
      </c>
      <c r="D17" s="29">
        <v>3</v>
      </c>
      <c r="E17" s="47">
        <f>SUM(D17:D21)</f>
        <v>19</v>
      </c>
      <c r="F17" s="48">
        <v>160000</v>
      </c>
      <c r="G17" s="31">
        <f t="shared" si="0"/>
        <v>32000</v>
      </c>
      <c r="H17" s="33"/>
    </row>
    <row r="18" s="21" customFormat="1" ht="21.5" customHeight="1" spans="1:8">
      <c r="A18" s="35"/>
      <c r="B18" s="33"/>
      <c r="C18" s="28" t="s">
        <v>21</v>
      </c>
      <c r="D18" s="29">
        <v>11</v>
      </c>
      <c r="E18" s="49"/>
      <c r="F18" s="48">
        <v>1080000</v>
      </c>
      <c r="G18" s="31">
        <f t="shared" si="0"/>
        <v>216000</v>
      </c>
      <c r="H18" s="33"/>
    </row>
    <row r="19" s="21" customFormat="1" ht="21.5" customHeight="1" spans="1:8">
      <c r="A19" s="35"/>
      <c r="B19" s="33"/>
      <c r="C19" s="28" t="s">
        <v>24</v>
      </c>
      <c r="D19" s="29">
        <v>2</v>
      </c>
      <c r="E19" s="49"/>
      <c r="F19" s="48">
        <v>150000</v>
      </c>
      <c r="G19" s="31">
        <f t="shared" si="0"/>
        <v>30000</v>
      </c>
      <c r="H19" s="33"/>
    </row>
    <row r="20" s="21" customFormat="1" ht="21.5" customHeight="1" spans="1:8">
      <c r="A20" s="35"/>
      <c r="B20" s="33"/>
      <c r="C20" s="28" t="s">
        <v>25</v>
      </c>
      <c r="D20" s="29">
        <v>1</v>
      </c>
      <c r="E20" s="49"/>
      <c r="F20" s="48">
        <v>150000</v>
      </c>
      <c r="G20" s="31">
        <f t="shared" si="0"/>
        <v>30000</v>
      </c>
      <c r="H20" s="33"/>
    </row>
    <row r="21" s="21" customFormat="1" ht="21.5" customHeight="1" spans="1:8">
      <c r="A21" s="42"/>
      <c r="B21" s="50"/>
      <c r="C21" s="28" t="s">
        <v>26</v>
      </c>
      <c r="D21" s="29">
        <v>2</v>
      </c>
      <c r="E21" s="51"/>
      <c r="F21" s="48">
        <v>200000</v>
      </c>
      <c r="G21" s="31">
        <f t="shared" si="0"/>
        <v>40000</v>
      </c>
      <c r="H21" s="33"/>
    </row>
    <row r="22" s="21" customFormat="1" ht="21.5" customHeight="1" spans="1:8">
      <c r="A22" s="38">
        <v>8</v>
      </c>
      <c r="B22" s="52" t="s">
        <v>15</v>
      </c>
      <c r="C22" s="28" t="s">
        <v>9</v>
      </c>
      <c r="D22" s="29">
        <v>1</v>
      </c>
      <c r="E22" s="47">
        <v>10</v>
      </c>
      <c r="F22" s="48">
        <v>50000</v>
      </c>
      <c r="G22" s="31">
        <f t="shared" si="0"/>
        <v>10000</v>
      </c>
      <c r="H22" s="33"/>
    </row>
    <row r="23" s="21" customFormat="1" ht="21.5" customHeight="1" spans="1:8">
      <c r="A23" s="35"/>
      <c r="B23" s="53"/>
      <c r="C23" s="28" t="s">
        <v>21</v>
      </c>
      <c r="D23" s="29">
        <v>6</v>
      </c>
      <c r="E23" s="49"/>
      <c r="F23" s="46">
        <v>580000</v>
      </c>
      <c r="G23" s="31">
        <f t="shared" si="0"/>
        <v>116000</v>
      </c>
      <c r="H23" s="33"/>
    </row>
    <row r="24" s="21" customFormat="1" ht="21.5" customHeight="1" spans="1:8">
      <c r="A24" s="42"/>
      <c r="B24" s="54"/>
      <c r="C24" s="28" t="s">
        <v>25</v>
      </c>
      <c r="D24" s="29">
        <v>3</v>
      </c>
      <c r="E24" s="51"/>
      <c r="F24" s="46">
        <v>160000</v>
      </c>
      <c r="G24" s="31">
        <f t="shared" si="0"/>
        <v>32000</v>
      </c>
      <c r="H24" s="33"/>
    </row>
    <row r="25" s="21" customFormat="1" ht="21.5" customHeight="1" spans="1:8">
      <c r="A25" s="38">
        <v>9</v>
      </c>
      <c r="B25" s="55" t="s">
        <v>16</v>
      </c>
      <c r="C25" s="28" t="s">
        <v>9</v>
      </c>
      <c r="D25" s="29">
        <v>10</v>
      </c>
      <c r="E25" s="47">
        <f>SUM(D25:D28)</f>
        <v>22</v>
      </c>
      <c r="F25" s="46">
        <v>710000</v>
      </c>
      <c r="G25" s="31">
        <f t="shared" si="0"/>
        <v>142000</v>
      </c>
      <c r="H25" s="33"/>
    </row>
    <row r="26" s="21" customFormat="1" ht="21.5" customHeight="1" spans="1:8">
      <c r="A26" s="35"/>
      <c r="B26" s="56"/>
      <c r="C26" s="28" t="s">
        <v>21</v>
      </c>
      <c r="D26" s="29">
        <v>8</v>
      </c>
      <c r="E26" s="49"/>
      <c r="F26" s="46">
        <v>430000</v>
      </c>
      <c r="G26" s="31">
        <f t="shared" si="0"/>
        <v>86000</v>
      </c>
      <c r="H26" s="33"/>
    </row>
    <row r="27" s="21" customFormat="1" ht="21.5" customHeight="1" spans="1:8">
      <c r="A27" s="35"/>
      <c r="B27" s="56"/>
      <c r="C27" s="28" t="s">
        <v>25</v>
      </c>
      <c r="D27" s="29">
        <v>3</v>
      </c>
      <c r="E27" s="49"/>
      <c r="F27" s="46">
        <v>200000</v>
      </c>
      <c r="G27" s="31">
        <f t="shared" si="0"/>
        <v>40000</v>
      </c>
      <c r="H27" s="33"/>
    </row>
    <row r="28" s="21" customFormat="1" ht="21.5" customHeight="1" spans="1:8">
      <c r="A28" s="35"/>
      <c r="B28" s="56"/>
      <c r="C28" s="28" t="s">
        <v>26</v>
      </c>
      <c r="D28" s="29">
        <v>1</v>
      </c>
      <c r="E28" s="51"/>
      <c r="F28" s="46">
        <v>50000</v>
      </c>
      <c r="G28" s="31">
        <f t="shared" si="0"/>
        <v>10000</v>
      </c>
      <c r="H28" s="33"/>
    </row>
    <row r="29" s="21" customFormat="1" ht="21.5" customHeight="1" spans="1:8">
      <c r="A29" s="38">
        <v>10</v>
      </c>
      <c r="B29" s="55" t="s">
        <v>17</v>
      </c>
      <c r="C29" s="28" t="s">
        <v>9</v>
      </c>
      <c r="D29" s="29">
        <v>5</v>
      </c>
      <c r="E29" s="47">
        <v>15</v>
      </c>
      <c r="F29" s="46">
        <v>680000</v>
      </c>
      <c r="G29" s="31">
        <f t="shared" si="0"/>
        <v>136000</v>
      </c>
      <c r="H29" s="33"/>
    </row>
    <row r="30" s="21" customFormat="1" ht="21.5" customHeight="1" spans="1:8">
      <c r="A30" s="35"/>
      <c r="B30" s="56"/>
      <c r="C30" s="28" t="s">
        <v>21</v>
      </c>
      <c r="D30" s="29">
        <v>3</v>
      </c>
      <c r="E30" s="49"/>
      <c r="F30" s="46">
        <v>230000</v>
      </c>
      <c r="G30" s="31">
        <f t="shared" si="0"/>
        <v>46000</v>
      </c>
      <c r="H30" s="33"/>
    </row>
    <row r="31" s="21" customFormat="1" ht="21.5" customHeight="1" spans="1:8">
      <c r="A31" s="35"/>
      <c r="B31" s="56"/>
      <c r="C31" s="28" t="s">
        <v>25</v>
      </c>
      <c r="D31" s="29">
        <v>5</v>
      </c>
      <c r="E31" s="49"/>
      <c r="F31" s="46">
        <v>330000</v>
      </c>
      <c r="G31" s="31">
        <f t="shared" si="0"/>
        <v>66000</v>
      </c>
      <c r="H31" s="33"/>
    </row>
    <row r="32" s="21" customFormat="1" ht="21.5" customHeight="1" spans="1:8">
      <c r="A32" s="35"/>
      <c r="B32" s="56"/>
      <c r="C32" s="28" t="s">
        <v>26</v>
      </c>
      <c r="D32" s="29">
        <v>2</v>
      </c>
      <c r="E32" s="51"/>
      <c r="F32" s="46">
        <v>200000</v>
      </c>
      <c r="G32" s="31">
        <f t="shared" si="0"/>
        <v>40000</v>
      </c>
      <c r="H32" s="33"/>
    </row>
    <row r="33" s="21" customFormat="1" ht="21.5" customHeight="1" spans="1:8">
      <c r="A33" s="38">
        <v>11</v>
      </c>
      <c r="B33" s="55" t="s">
        <v>18</v>
      </c>
      <c r="C33" s="28" t="s">
        <v>9</v>
      </c>
      <c r="D33" s="29">
        <v>2</v>
      </c>
      <c r="E33" s="47">
        <v>12</v>
      </c>
      <c r="F33" s="46">
        <v>80000</v>
      </c>
      <c r="G33" s="31">
        <f t="shared" si="0"/>
        <v>16000</v>
      </c>
      <c r="H33" s="33"/>
    </row>
    <row r="34" s="21" customFormat="1" ht="21.5" customHeight="1" spans="1:8">
      <c r="A34" s="35"/>
      <c r="B34" s="56"/>
      <c r="C34" s="28" t="s">
        <v>21</v>
      </c>
      <c r="D34" s="29">
        <v>5</v>
      </c>
      <c r="E34" s="49"/>
      <c r="F34" s="46">
        <v>610000</v>
      </c>
      <c r="G34" s="31">
        <f t="shared" si="0"/>
        <v>122000</v>
      </c>
      <c r="H34" s="33"/>
    </row>
    <row r="35" s="21" customFormat="1" ht="21.5" customHeight="1" spans="1:8">
      <c r="A35" s="35"/>
      <c r="B35" s="56"/>
      <c r="C35" s="28" t="s">
        <v>24</v>
      </c>
      <c r="D35" s="29">
        <v>5</v>
      </c>
      <c r="E35" s="51"/>
      <c r="F35" s="46">
        <v>260000</v>
      </c>
      <c r="G35" s="31">
        <f t="shared" si="0"/>
        <v>52000</v>
      </c>
      <c r="H35" s="33"/>
    </row>
    <row r="36" s="21" customFormat="1" ht="21.5" customHeight="1" spans="1:8">
      <c r="A36" s="38">
        <v>12</v>
      </c>
      <c r="B36" s="55" t="s">
        <v>19</v>
      </c>
      <c r="C36" s="28" t="s">
        <v>9</v>
      </c>
      <c r="D36" s="29">
        <v>6</v>
      </c>
      <c r="E36" s="47">
        <f>SUM(D36:D39)</f>
        <v>20</v>
      </c>
      <c r="F36" s="46">
        <v>290000</v>
      </c>
      <c r="G36" s="31">
        <f t="shared" si="0"/>
        <v>58000</v>
      </c>
      <c r="H36" s="33"/>
    </row>
    <row r="37" s="21" customFormat="1" ht="21.5" customHeight="1" spans="1:8">
      <c r="A37" s="35"/>
      <c r="B37" s="56"/>
      <c r="C37" s="28" t="s">
        <v>21</v>
      </c>
      <c r="D37" s="29">
        <v>1</v>
      </c>
      <c r="E37" s="49"/>
      <c r="F37" s="46">
        <v>100000</v>
      </c>
      <c r="G37" s="31">
        <f t="shared" si="0"/>
        <v>20000</v>
      </c>
      <c r="H37" s="33"/>
    </row>
    <row r="38" s="21" customFormat="1" ht="21.5" customHeight="1" spans="1:8">
      <c r="A38" s="35"/>
      <c r="B38" s="56"/>
      <c r="C38" s="28" t="s">
        <v>25</v>
      </c>
      <c r="D38" s="29">
        <v>6</v>
      </c>
      <c r="E38" s="49"/>
      <c r="F38" s="46">
        <v>380000</v>
      </c>
      <c r="G38" s="31">
        <f t="shared" si="0"/>
        <v>76000</v>
      </c>
      <c r="H38" s="33"/>
    </row>
    <row r="39" s="21" customFormat="1" ht="21.5" customHeight="1" spans="1:8">
      <c r="A39" s="35"/>
      <c r="B39" s="56"/>
      <c r="C39" s="28" t="s">
        <v>26</v>
      </c>
      <c r="D39" s="29">
        <v>7</v>
      </c>
      <c r="E39" s="51"/>
      <c r="F39" s="46">
        <v>1230000</v>
      </c>
      <c r="G39" s="31">
        <f t="shared" si="0"/>
        <v>246000</v>
      </c>
      <c r="H39" s="33"/>
    </row>
    <row r="40" s="21" customFormat="1" ht="21.5" customHeight="1" spans="1:8">
      <c r="A40" s="26">
        <v>13</v>
      </c>
      <c r="B40" s="57" t="s">
        <v>20</v>
      </c>
      <c r="C40" s="28" t="s">
        <v>9</v>
      </c>
      <c r="D40" s="29">
        <v>1</v>
      </c>
      <c r="E40" s="47">
        <f>SUM(D40:D44)</f>
        <v>15</v>
      </c>
      <c r="F40" s="46">
        <v>100000</v>
      </c>
      <c r="G40" s="31">
        <f t="shared" si="0"/>
        <v>20000</v>
      </c>
      <c r="H40" s="33"/>
    </row>
    <row r="41" s="21" customFormat="1" ht="21.5" customHeight="1" spans="1:8">
      <c r="A41" s="26"/>
      <c r="B41" s="57"/>
      <c r="C41" s="28" t="s">
        <v>21</v>
      </c>
      <c r="D41" s="29">
        <v>4</v>
      </c>
      <c r="E41" s="49"/>
      <c r="F41" s="46">
        <v>544000</v>
      </c>
      <c r="G41" s="31">
        <f t="shared" si="0"/>
        <v>108800</v>
      </c>
      <c r="H41" s="33"/>
    </row>
    <row r="42" s="21" customFormat="1" ht="21.5" customHeight="1" spans="1:8">
      <c r="A42" s="26"/>
      <c r="B42" s="57"/>
      <c r="C42" s="28" t="s">
        <v>24</v>
      </c>
      <c r="D42" s="29">
        <v>2</v>
      </c>
      <c r="E42" s="49"/>
      <c r="F42" s="46">
        <v>150000</v>
      </c>
      <c r="G42" s="31">
        <f t="shared" si="0"/>
        <v>30000</v>
      </c>
      <c r="H42" s="33"/>
    </row>
    <row r="43" s="21" customFormat="1" ht="21.5" customHeight="1" spans="1:8">
      <c r="A43" s="26"/>
      <c r="B43" s="57"/>
      <c r="C43" s="28" t="s">
        <v>25</v>
      </c>
      <c r="D43" s="29">
        <v>1</v>
      </c>
      <c r="E43" s="49"/>
      <c r="F43" s="46">
        <v>100000</v>
      </c>
      <c r="G43" s="31">
        <f t="shared" si="0"/>
        <v>20000</v>
      </c>
      <c r="H43" s="33"/>
    </row>
    <row r="44" s="21" customFormat="1" ht="21.5" customHeight="1" spans="1:8">
      <c r="A44" s="26"/>
      <c r="B44" s="57"/>
      <c r="C44" s="28" t="s">
        <v>26</v>
      </c>
      <c r="D44" s="29">
        <v>7</v>
      </c>
      <c r="E44" s="51"/>
      <c r="F44" s="46">
        <v>760000</v>
      </c>
      <c r="G44" s="31">
        <f t="shared" si="0"/>
        <v>152000</v>
      </c>
      <c r="H44" s="33"/>
    </row>
    <row r="45" s="21" customFormat="1" ht="21.5" customHeight="1" spans="1:8">
      <c r="A45" s="58">
        <v>14</v>
      </c>
      <c r="B45" s="58" t="s">
        <v>23</v>
      </c>
      <c r="C45" s="28" t="s">
        <v>21</v>
      </c>
      <c r="D45" s="58">
        <v>1</v>
      </c>
      <c r="E45" s="59">
        <v>10</v>
      </c>
      <c r="F45" s="31">
        <v>50000</v>
      </c>
      <c r="G45" s="31">
        <f t="shared" si="0"/>
        <v>10000</v>
      </c>
      <c r="H45" s="33"/>
    </row>
    <row r="46" s="21" customFormat="1" ht="21.5" customHeight="1" spans="1:8">
      <c r="A46" s="58"/>
      <c r="B46" s="58"/>
      <c r="C46" s="28" t="s">
        <v>24</v>
      </c>
      <c r="D46" s="58">
        <v>9</v>
      </c>
      <c r="E46" s="60"/>
      <c r="F46" s="31">
        <v>430000</v>
      </c>
      <c r="G46" s="31">
        <f t="shared" si="0"/>
        <v>86000</v>
      </c>
      <c r="H46" s="33"/>
    </row>
    <row r="47" s="21" customFormat="1" ht="21.5" customHeight="1" spans="1:8">
      <c r="A47" s="58" t="s">
        <v>29</v>
      </c>
      <c r="B47" s="58"/>
      <c r="C47" s="61"/>
      <c r="D47" s="58"/>
      <c r="E47" s="58"/>
      <c r="F47" s="31">
        <f>SUM(F4:F46)</f>
        <v>18414000</v>
      </c>
      <c r="G47" s="31">
        <f t="shared" si="0"/>
        <v>3682800</v>
      </c>
      <c r="H47" s="26"/>
    </row>
    <row r="49" customHeight="1"/>
  </sheetData>
  <mergeCells count="36">
    <mergeCell ref="A1:H1"/>
    <mergeCell ref="A47:E47"/>
    <mergeCell ref="A4:A7"/>
    <mergeCell ref="A10:A12"/>
    <mergeCell ref="A14:A16"/>
    <mergeCell ref="A17:A21"/>
    <mergeCell ref="A22:A24"/>
    <mergeCell ref="A25:A28"/>
    <mergeCell ref="A29:A32"/>
    <mergeCell ref="A33:A35"/>
    <mergeCell ref="A36:A39"/>
    <mergeCell ref="A40:A44"/>
    <mergeCell ref="A45:A46"/>
    <mergeCell ref="B4:B7"/>
    <mergeCell ref="B10:B12"/>
    <mergeCell ref="B14:B16"/>
    <mergeCell ref="B17:B21"/>
    <mergeCell ref="B22:B24"/>
    <mergeCell ref="B25:B28"/>
    <mergeCell ref="B29:B32"/>
    <mergeCell ref="B33:B35"/>
    <mergeCell ref="B36:B39"/>
    <mergeCell ref="B40:B44"/>
    <mergeCell ref="B45:B46"/>
    <mergeCell ref="E4:E7"/>
    <mergeCell ref="E10:E12"/>
    <mergeCell ref="E14:E16"/>
    <mergeCell ref="E17:E21"/>
    <mergeCell ref="E22:E24"/>
    <mergeCell ref="E25:E28"/>
    <mergeCell ref="E29:E32"/>
    <mergeCell ref="E33:E35"/>
    <mergeCell ref="E36:E39"/>
    <mergeCell ref="E40:E44"/>
    <mergeCell ref="E45:E46"/>
    <mergeCell ref="H4:H46"/>
  </mergeCells>
  <pageMargins left="0.75" right="0.75" top="1" bottom="1" header="0.5" footer="0.5"/>
  <pageSetup paperSize="9" orientation="landscape"/>
  <headerFooter/>
  <ignoredErrors>
    <ignoredError sqref="E1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48576"/>
  <sheetViews>
    <sheetView workbookViewId="0">
      <selection activeCell="H4" sqref="H4"/>
    </sheetView>
  </sheetViews>
  <sheetFormatPr defaultColWidth="9" defaultRowHeight="13.5"/>
  <cols>
    <col min="1" max="7" width="9" style="2"/>
    <col min="8" max="8" width="9" style="3"/>
    <col min="9" max="9" width="9" style="1"/>
    <col min="10" max="10" width="9" style="2"/>
    <col min="11" max="11" width="9" style="4"/>
    <col min="12" max="16384" width="9" style="1"/>
  </cols>
  <sheetData>
    <row r="1" s="1" customFormat="1" ht="28" customHeight="1" spans="1:17">
      <c r="A1" s="5" t="s">
        <v>32</v>
      </c>
      <c r="B1" s="5"/>
      <c r="C1" s="5"/>
      <c r="D1" s="5"/>
      <c r="E1" s="5"/>
      <c r="F1" s="5"/>
      <c r="G1" s="5"/>
      <c r="H1" s="5"/>
      <c r="I1" s="18"/>
      <c r="J1" s="5"/>
      <c r="K1" s="18"/>
      <c r="L1" s="18"/>
      <c r="M1" s="18"/>
      <c r="N1" s="18"/>
      <c r="O1" s="18"/>
      <c r="P1" s="18"/>
      <c r="Q1" s="18"/>
    </row>
    <row r="2" s="1" customFormat="1" ht="57" customHeight="1" spans="1:17">
      <c r="A2" s="6" t="s">
        <v>1</v>
      </c>
      <c r="B2" s="6" t="s">
        <v>33</v>
      </c>
      <c r="C2" s="6" t="s">
        <v>34</v>
      </c>
      <c r="D2" s="6" t="s">
        <v>35</v>
      </c>
      <c r="E2" s="6" t="s">
        <v>36</v>
      </c>
      <c r="F2" s="6" t="s">
        <v>37</v>
      </c>
      <c r="G2" s="6" t="s">
        <v>3</v>
      </c>
      <c r="H2" s="6" t="s">
        <v>38</v>
      </c>
      <c r="I2" s="6" t="s">
        <v>39</v>
      </c>
      <c r="J2" s="6" t="s">
        <v>40</v>
      </c>
      <c r="K2" s="6" t="s">
        <v>41</v>
      </c>
      <c r="L2" s="6" t="s">
        <v>42</v>
      </c>
      <c r="M2" s="6"/>
      <c r="N2" s="6"/>
      <c r="O2" s="6" t="s">
        <v>43</v>
      </c>
      <c r="P2" s="6" t="s">
        <v>44</v>
      </c>
      <c r="Q2" s="6" t="s">
        <v>45</v>
      </c>
    </row>
    <row r="3" s="1" customFormat="1" ht="94.5" spans="1:17">
      <c r="A3" s="7">
        <v>5</v>
      </c>
      <c r="B3" s="8" t="s">
        <v>46</v>
      </c>
      <c r="C3" s="8" t="s">
        <v>47</v>
      </c>
      <c r="D3" s="8" t="s">
        <v>48</v>
      </c>
      <c r="E3" s="9" t="s">
        <v>49</v>
      </c>
      <c r="F3" s="9" t="s">
        <v>10</v>
      </c>
      <c r="G3" s="8" t="s">
        <v>10</v>
      </c>
      <c r="H3" s="8" t="s">
        <v>50</v>
      </c>
      <c r="I3" s="8">
        <v>13774691030</v>
      </c>
      <c r="J3" s="8" t="s">
        <v>48</v>
      </c>
      <c r="K3" s="19" t="s">
        <v>9</v>
      </c>
      <c r="L3" s="19" t="s">
        <v>51</v>
      </c>
      <c r="M3" s="8">
        <v>115</v>
      </c>
      <c r="N3" s="8">
        <v>78000</v>
      </c>
      <c r="O3" s="8">
        <v>30000</v>
      </c>
      <c r="P3" s="9" t="s">
        <v>52</v>
      </c>
      <c r="Q3" s="19" t="s">
        <v>9</v>
      </c>
    </row>
    <row r="4" s="1" customFormat="1" ht="94.5" spans="1:17">
      <c r="A4" s="9">
        <v>12</v>
      </c>
      <c r="B4" s="9" t="s">
        <v>53</v>
      </c>
      <c r="C4" s="10" t="s">
        <v>54</v>
      </c>
      <c r="D4" s="11" t="s">
        <v>55</v>
      </c>
      <c r="E4" s="8" t="s">
        <v>56</v>
      </c>
      <c r="F4" s="9" t="s">
        <v>10</v>
      </c>
      <c r="G4" s="9" t="s">
        <v>10</v>
      </c>
      <c r="H4" s="8" t="s">
        <v>57</v>
      </c>
      <c r="I4" s="8">
        <v>18850159151</v>
      </c>
      <c r="J4" s="11" t="s">
        <v>55</v>
      </c>
      <c r="K4" s="8" t="s">
        <v>21</v>
      </c>
      <c r="L4" s="8" t="s">
        <v>58</v>
      </c>
      <c r="M4" s="8">
        <v>255</v>
      </c>
      <c r="N4" s="8">
        <v>103480</v>
      </c>
      <c r="O4" s="8">
        <v>50000</v>
      </c>
      <c r="P4" s="10" t="s">
        <v>59</v>
      </c>
      <c r="Q4" s="8" t="s">
        <v>21</v>
      </c>
    </row>
    <row r="5" s="1" customFormat="1" ht="94.5" spans="1:17">
      <c r="A5" s="7">
        <v>14</v>
      </c>
      <c r="B5" s="9" t="s">
        <v>60</v>
      </c>
      <c r="C5" s="9" t="s">
        <v>61</v>
      </c>
      <c r="D5" s="12" t="s">
        <v>28</v>
      </c>
      <c r="E5" s="13" t="s">
        <v>62</v>
      </c>
      <c r="F5" s="9" t="s">
        <v>10</v>
      </c>
      <c r="G5" s="9" t="s">
        <v>10</v>
      </c>
      <c r="H5" s="8" t="s">
        <v>57</v>
      </c>
      <c r="I5" s="8">
        <v>18850159151</v>
      </c>
      <c r="J5" s="20" t="s">
        <v>28</v>
      </c>
      <c r="K5" s="8" t="s">
        <v>26</v>
      </c>
      <c r="L5" s="8" t="s">
        <v>63</v>
      </c>
      <c r="M5" s="9">
        <v>306</v>
      </c>
      <c r="N5" s="9">
        <v>325152</v>
      </c>
      <c r="O5" s="9">
        <v>100000</v>
      </c>
      <c r="P5" s="9" t="s">
        <v>64</v>
      </c>
      <c r="Q5" s="8" t="s">
        <v>26</v>
      </c>
    </row>
    <row r="6" s="1" customFormat="1" ht="94.5" spans="1:17">
      <c r="A6" s="7">
        <v>11</v>
      </c>
      <c r="B6" s="9" t="s">
        <v>65</v>
      </c>
      <c r="C6" s="14" t="s">
        <v>66</v>
      </c>
      <c r="D6" s="12" t="s">
        <v>67</v>
      </c>
      <c r="E6" s="9" t="s">
        <v>68</v>
      </c>
      <c r="F6" s="9" t="s">
        <v>10</v>
      </c>
      <c r="G6" s="9" t="s">
        <v>10</v>
      </c>
      <c r="H6" s="9" t="s">
        <v>57</v>
      </c>
      <c r="I6" s="8">
        <v>18850159151</v>
      </c>
      <c r="J6" s="20" t="s">
        <v>67</v>
      </c>
      <c r="K6" s="8" t="s">
        <v>9</v>
      </c>
      <c r="L6" s="9" t="s">
        <v>63</v>
      </c>
      <c r="M6" s="9">
        <v>153</v>
      </c>
      <c r="N6" s="9">
        <v>150300</v>
      </c>
      <c r="O6" s="14">
        <v>50000</v>
      </c>
      <c r="P6" s="14" t="s">
        <v>59</v>
      </c>
      <c r="Q6" s="8" t="s">
        <v>9</v>
      </c>
    </row>
    <row r="7" s="1" customFormat="1" ht="94.5" spans="1:17">
      <c r="A7" s="7">
        <v>19</v>
      </c>
      <c r="B7" s="15" t="s">
        <v>69</v>
      </c>
      <c r="C7" s="14" t="s">
        <v>70</v>
      </c>
      <c r="D7" s="16" t="s">
        <v>48</v>
      </c>
      <c r="E7" s="9" t="s">
        <v>71</v>
      </c>
      <c r="F7" s="9" t="s">
        <v>10</v>
      </c>
      <c r="G7" s="9" t="s">
        <v>10</v>
      </c>
      <c r="H7" s="8" t="s">
        <v>57</v>
      </c>
      <c r="I7" s="8">
        <v>18850159151</v>
      </c>
      <c r="J7" s="16" t="s">
        <v>48</v>
      </c>
      <c r="K7" s="8" t="s">
        <v>9</v>
      </c>
      <c r="L7" s="14" t="s">
        <v>51</v>
      </c>
      <c r="M7" s="8">
        <v>156</v>
      </c>
      <c r="N7" s="8">
        <v>140400</v>
      </c>
      <c r="O7" s="14">
        <v>50000</v>
      </c>
      <c r="P7" s="14" t="s">
        <v>59</v>
      </c>
      <c r="Q7" s="8" t="s">
        <v>9</v>
      </c>
    </row>
    <row r="8" s="1" customFormat="1" ht="94.5" spans="1:17">
      <c r="A8" s="7">
        <v>4</v>
      </c>
      <c r="B8" s="9" t="s">
        <v>72</v>
      </c>
      <c r="C8" s="8" t="s">
        <v>73</v>
      </c>
      <c r="D8" s="9" t="s">
        <v>74</v>
      </c>
      <c r="E8" s="9" t="s">
        <v>75</v>
      </c>
      <c r="F8" s="9" t="s">
        <v>10</v>
      </c>
      <c r="G8" s="9" t="s">
        <v>10</v>
      </c>
      <c r="H8" s="9" t="s">
        <v>57</v>
      </c>
      <c r="I8" s="9">
        <v>18850159151</v>
      </c>
      <c r="J8" s="9" t="s">
        <v>74</v>
      </c>
      <c r="K8" s="9" t="s">
        <v>21</v>
      </c>
      <c r="L8" s="9" t="s">
        <v>76</v>
      </c>
      <c r="M8" s="9">
        <v>320</v>
      </c>
      <c r="N8" s="9">
        <v>119680</v>
      </c>
      <c r="O8" s="14">
        <v>50000</v>
      </c>
      <c r="P8" s="9" t="s">
        <v>59</v>
      </c>
      <c r="Q8" s="9" t="s">
        <v>21</v>
      </c>
    </row>
    <row r="9" s="1" customFormat="1" ht="94.5" spans="1:17">
      <c r="A9" s="7">
        <v>8</v>
      </c>
      <c r="B9" s="9" t="s">
        <v>77</v>
      </c>
      <c r="C9" s="8" t="s">
        <v>78</v>
      </c>
      <c r="D9" s="9" t="s">
        <v>28</v>
      </c>
      <c r="E9" s="9" t="s">
        <v>79</v>
      </c>
      <c r="F9" s="9" t="s">
        <v>10</v>
      </c>
      <c r="G9" s="9" t="s">
        <v>10</v>
      </c>
      <c r="H9" s="9" t="s">
        <v>50</v>
      </c>
      <c r="I9" s="9">
        <v>13774691030</v>
      </c>
      <c r="J9" s="9" t="s">
        <v>28</v>
      </c>
      <c r="K9" s="14" t="s">
        <v>26</v>
      </c>
      <c r="L9" s="9" t="s">
        <v>76</v>
      </c>
      <c r="M9" s="14">
        <v>261</v>
      </c>
      <c r="N9" s="14">
        <v>200800</v>
      </c>
      <c r="O9" s="14">
        <v>100000</v>
      </c>
      <c r="P9" s="14" t="s">
        <v>64</v>
      </c>
      <c r="Q9" s="14" t="s">
        <v>26</v>
      </c>
    </row>
    <row r="10" s="1" customFormat="1" ht="94.5" spans="1:17">
      <c r="A10" s="7">
        <v>16</v>
      </c>
      <c r="B10" s="9" t="s">
        <v>80</v>
      </c>
      <c r="C10" s="17" t="s">
        <v>81</v>
      </c>
      <c r="D10" s="9" t="s">
        <v>28</v>
      </c>
      <c r="E10" s="9" t="s">
        <v>82</v>
      </c>
      <c r="F10" s="9" t="s">
        <v>10</v>
      </c>
      <c r="G10" s="9" t="s">
        <v>10</v>
      </c>
      <c r="H10" s="9" t="s">
        <v>57</v>
      </c>
      <c r="I10" s="9">
        <v>18850159151</v>
      </c>
      <c r="J10" s="9" t="s">
        <v>28</v>
      </c>
      <c r="K10" s="14" t="s">
        <v>26</v>
      </c>
      <c r="L10" s="8" t="s">
        <v>76</v>
      </c>
      <c r="M10" s="8">
        <v>363</v>
      </c>
      <c r="N10" s="8">
        <v>280460</v>
      </c>
      <c r="O10" s="14">
        <v>100000</v>
      </c>
      <c r="P10" s="10" t="s">
        <v>64</v>
      </c>
      <c r="Q10" s="14" t="s">
        <v>26</v>
      </c>
    </row>
    <row r="11" s="1" customFormat="1" ht="94.5" spans="1:17">
      <c r="A11" s="7">
        <v>17</v>
      </c>
      <c r="B11" s="9" t="s">
        <v>83</v>
      </c>
      <c r="C11" s="8" t="s">
        <v>84</v>
      </c>
      <c r="D11" s="9" t="s">
        <v>85</v>
      </c>
      <c r="E11" s="9" t="s">
        <v>86</v>
      </c>
      <c r="F11" s="9" t="s">
        <v>10</v>
      </c>
      <c r="G11" s="9" t="s">
        <v>10</v>
      </c>
      <c r="H11" s="9" t="s">
        <v>57</v>
      </c>
      <c r="I11" s="9">
        <v>18850159151</v>
      </c>
      <c r="J11" s="9" t="s">
        <v>85</v>
      </c>
      <c r="K11" s="8" t="s">
        <v>25</v>
      </c>
      <c r="L11" s="14" t="s">
        <v>76</v>
      </c>
      <c r="M11" s="19">
        <v>289</v>
      </c>
      <c r="N11" s="19">
        <v>220200</v>
      </c>
      <c r="O11" s="14">
        <v>100000</v>
      </c>
      <c r="P11" s="14" t="s">
        <v>64</v>
      </c>
      <c r="Q11" s="8" t="s">
        <v>25</v>
      </c>
    </row>
    <row r="12" s="1" customFormat="1" ht="108" spans="1:17">
      <c r="A12" s="7">
        <v>27</v>
      </c>
      <c r="B12" s="9" t="s">
        <v>87</v>
      </c>
      <c r="C12" s="8" t="s">
        <v>88</v>
      </c>
      <c r="D12" s="9" t="s">
        <v>89</v>
      </c>
      <c r="E12" s="9" t="s">
        <v>90</v>
      </c>
      <c r="F12" s="9" t="s">
        <v>91</v>
      </c>
      <c r="G12" s="9" t="s">
        <v>10</v>
      </c>
      <c r="H12" s="9" t="s">
        <v>57</v>
      </c>
      <c r="I12" s="9">
        <v>18850159151</v>
      </c>
      <c r="J12" s="9" t="s">
        <v>89</v>
      </c>
      <c r="K12" s="8" t="s">
        <v>9</v>
      </c>
      <c r="L12" s="19" t="s">
        <v>51</v>
      </c>
      <c r="M12" s="8">
        <v>183</v>
      </c>
      <c r="N12" s="8">
        <v>66464</v>
      </c>
      <c r="O12" s="14">
        <v>30000</v>
      </c>
      <c r="P12" s="14" t="s">
        <v>52</v>
      </c>
      <c r="Q12" s="8" t="s">
        <v>9</v>
      </c>
    </row>
    <row r="1048136" customFormat="1"/>
    <row r="1048137" customFormat="1"/>
    <row r="1048138" customFormat="1"/>
    <row r="1048139" customFormat="1"/>
    <row r="1048140" customFormat="1"/>
    <row r="1048141" customFormat="1"/>
    <row r="1048142" customFormat="1"/>
    <row r="1048143" customFormat="1"/>
    <row r="1048144" customFormat="1"/>
    <row r="1048145" customFormat="1"/>
    <row r="1048146" customFormat="1"/>
    <row r="1048147" customFormat="1"/>
    <row r="1048148" customFormat="1"/>
    <row r="1048149" customFormat="1"/>
    <row r="1048150" customFormat="1"/>
    <row r="1048151" customFormat="1"/>
    <row r="1048152" customFormat="1"/>
    <row r="1048153" customFormat="1"/>
    <row r="1048154" customFormat="1"/>
    <row r="1048155" customFormat="1"/>
    <row r="1048156" customFormat="1"/>
    <row r="1048157" customFormat="1"/>
    <row r="1048158" customFormat="1"/>
    <row r="1048159" customFormat="1"/>
    <row r="1048160" customFormat="1"/>
    <row r="1048161" customFormat="1"/>
    <row r="1048162" customFormat="1"/>
    <row r="1048163" customFormat="1"/>
    <row r="1048164" customFormat="1"/>
    <row r="1048165" customFormat="1"/>
    <row r="1048166" customFormat="1"/>
    <row r="1048167" customFormat="1"/>
    <row r="1048168" customFormat="1"/>
    <row r="1048169" customFormat="1"/>
    <row r="1048170" customFormat="1"/>
    <row r="1048171" customFormat="1"/>
    <row r="1048172" customFormat="1"/>
    <row r="1048173" customFormat="1"/>
    <row r="1048174" customFormat="1"/>
    <row r="1048175" customFormat="1"/>
    <row r="1048176" customFormat="1"/>
    <row r="1048177" customFormat="1"/>
    <row r="1048178" customFormat="1"/>
    <row r="1048179" customFormat="1"/>
    <row r="1048180" customFormat="1"/>
    <row r="1048181" customFormat="1"/>
    <row r="1048182" customFormat="1"/>
    <row r="1048183" customFormat="1"/>
    <row r="1048184" customFormat="1"/>
    <row r="1048185" customFormat="1"/>
    <row r="1048186" customFormat="1"/>
    <row r="1048187" customFormat="1"/>
    <row r="1048188" customFormat="1"/>
    <row r="1048189" customFormat="1"/>
    <row r="1048190" customFormat="1"/>
    <row r="1048191" customFormat="1"/>
    <row r="1048192" customFormat="1"/>
    <row r="1048193" customFormat="1"/>
    <row r="1048194" customFormat="1"/>
    <row r="1048195" customFormat="1"/>
    <row r="1048196" customFormat="1"/>
    <row r="1048197" customFormat="1"/>
    <row r="1048198" customFormat="1"/>
    <row r="1048199" customFormat="1"/>
    <row r="1048200" customFormat="1"/>
    <row r="1048201" customFormat="1"/>
    <row r="1048202" customFormat="1"/>
    <row r="1048203" customFormat="1"/>
    <row r="1048204" customFormat="1"/>
    <row r="1048205" customFormat="1"/>
    <row r="1048206" customFormat="1"/>
    <row r="1048207" customFormat="1"/>
    <row r="1048208" customFormat="1"/>
    <row r="1048209" customFormat="1"/>
    <row r="1048210" customFormat="1"/>
    <row r="1048211" customFormat="1"/>
    <row r="1048212" customFormat="1"/>
    <row r="1048213" customFormat="1"/>
    <row r="1048214" customFormat="1"/>
    <row r="1048215" customFormat="1"/>
    <row r="1048216" customFormat="1"/>
    <row r="1048217" customFormat="1"/>
    <row r="1048218" customFormat="1"/>
    <row r="1048219" customFormat="1"/>
    <row r="1048220" customFormat="1"/>
    <row r="1048221" customFormat="1"/>
    <row r="1048222" customFormat="1"/>
    <row r="1048223" customFormat="1"/>
    <row r="1048224" customFormat="1"/>
    <row r="1048225" customFormat="1"/>
    <row r="1048226" customFormat="1"/>
    <row r="1048227" customFormat="1"/>
    <row r="1048228" customFormat="1"/>
    <row r="1048229" customFormat="1"/>
    <row r="1048230" customFormat="1"/>
    <row r="1048231" customFormat="1"/>
    <row r="1048232" customFormat="1"/>
    <row r="1048233" customFormat="1"/>
    <row r="1048234" customFormat="1"/>
    <row r="1048235" customFormat="1"/>
    <row r="1048236" customFormat="1"/>
    <row r="1048237" customFormat="1"/>
    <row r="1048238" customFormat="1"/>
    <row r="1048239" customFormat="1"/>
    <row r="1048240" customFormat="1"/>
    <row r="1048241" customFormat="1"/>
    <row r="1048242" customFormat="1"/>
    <row r="1048243" customFormat="1"/>
    <row r="1048244" customFormat="1"/>
    <row r="1048245" customFormat="1"/>
    <row r="1048246" customFormat="1"/>
    <row r="1048247" customFormat="1"/>
    <row r="1048248" customFormat="1"/>
    <row r="1048249" customFormat="1"/>
    <row r="1048250" customFormat="1"/>
    <row r="1048251" customFormat="1"/>
    <row r="1048252" customFormat="1"/>
    <row r="1048253" customFormat="1"/>
    <row r="1048254" customFormat="1"/>
    <row r="1048255" customFormat="1"/>
    <row r="1048256" customFormat="1"/>
    <row r="1048257" customFormat="1"/>
    <row r="1048258" customFormat="1"/>
    <row r="1048259" customFormat="1"/>
    <row r="1048260" customFormat="1"/>
    <row r="1048261" customFormat="1"/>
    <row r="1048262" customFormat="1"/>
    <row r="1048263" customFormat="1"/>
    <row r="1048264" customFormat="1"/>
    <row r="1048265" customFormat="1"/>
    <row r="1048266" customFormat="1"/>
    <row r="1048267" s="1" customFormat="1" spans="1:11">
      <c r="A1048267" s="2"/>
      <c r="B1048267" s="2"/>
      <c r="C1048267" s="2"/>
      <c r="D1048267" s="2"/>
      <c r="E1048267" s="2"/>
      <c r="F1048267" s="2"/>
      <c r="G1048267" s="2"/>
      <c r="H1048267" s="3"/>
      <c r="J1048267" s="2"/>
      <c r="K1048267" s="4"/>
    </row>
    <row r="1048268" customFormat="1"/>
    <row r="1048269" customFormat="1"/>
    <row r="1048270" customFormat="1"/>
    <row r="1048271" customFormat="1"/>
    <row r="1048272" customFormat="1"/>
    <row r="1048273" customFormat="1"/>
    <row r="1048274" customFormat="1"/>
    <row r="1048275" customFormat="1"/>
    <row r="1048276" customFormat="1"/>
    <row r="1048277" customFormat="1"/>
    <row r="1048278" customFormat="1"/>
    <row r="1048279" customFormat="1"/>
    <row r="1048280" customFormat="1"/>
    <row r="1048281" customFormat="1"/>
    <row r="1048282" customFormat="1"/>
    <row r="1048283" customFormat="1"/>
    <row r="1048284" customFormat="1"/>
    <row r="1048285" customFormat="1"/>
    <row r="1048286" customFormat="1"/>
    <row r="1048287" customFormat="1"/>
    <row r="1048288" customFormat="1"/>
    <row r="1048289" customFormat="1"/>
    <row r="1048290" customFormat="1"/>
    <row r="1048291" customFormat="1"/>
    <row r="1048292" customFormat="1"/>
    <row r="1048293" customFormat="1"/>
    <row r="1048294" customFormat="1"/>
    <row r="1048295" customFormat="1"/>
    <row r="1048296" customFormat="1"/>
    <row r="1048297" customFormat="1"/>
    <row r="1048298" customFormat="1"/>
    <row r="1048299" customFormat="1"/>
    <row r="1048300" customFormat="1"/>
    <row r="1048301" customFormat="1"/>
    <row r="1048302" customFormat="1"/>
    <row r="1048303" customFormat="1"/>
    <row r="1048304" customFormat="1"/>
    <row r="1048305" customFormat="1"/>
    <row r="1048306" customFormat="1"/>
    <row r="1048307" customFormat="1"/>
    <row r="1048308" customFormat="1"/>
    <row r="1048309" customFormat="1"/>
    <row r="1048310" customFormat="1"/>
    <row r="1048311" customFormat="1"/>
    <row r="1048312" customFormat="1"/>
    <row r="1048313" customFormat="1"/>
    <row r="1048314" customFormat="1"/>
    <row r="1048315" customFormat="1"/>
    <row r="1048316" customFormat="1"/>
    <row r="1048317" customFormat="1"/>
    <row r="1048318" customFormat="1"/>
    <row r="1048319" customFormat="1"/>
    <row r="1048320" customFormat="1"/>
    <row r="1048321" customFormat="1"/>
    <row r="1048322" customFormat="1"/>
    <row r="1048323" customFormat="1"/>
    <row r="1048324" customFormat="1"/>
    <row r="1048325" customFormat="1"/>
    <row r="1048326" customFormat="1"/>
    <row r="1048327" customFormat="1"/>
    <row r="1048328" customFormat="1"/>
    <row r="1048329" customFormat="1"/>
    <row r="1048330" customFormat="1"/>
    <row r="1048331" customFormat="1"/>
    <row r="1048332" customFormat="1"/>
    <row r="1048333" customFormat="1"/>
    <row r="1048334" customFormat="1"/>
    <row r="1048335" customFormat="1"/>
    <row r="1048336" customFormat="1"/>
    <row r="1048337" customFormat="1"/>
    <row r="1048338" customFormat="1"/>
    <row r="1048339" customFormat="1"/>
    <row r="1048340" customFormat="1"/>
    <row r="1048341" customFormat="1"/>
    <row r="1048342" customFormat="1"/>
    <row r="1048343" customFormat="1"/>
    <row r="1048344" customFormat="1"/>
    <row r="1048345" customFormat="1"/>
    <row r="1048346" customFormat="1"/>
    <row r="1048347" customFormat="1"/>
    <row r="1048348" customFormat="1"/>
    <row r="1048349" customFormat="1"/>
    <row r="1048350" customFormat="1"/>
    <row r="1048351" customFormat="1"/>
    <row r="1048352" customFormat="1"/>
    <row r="1048353" customFormat="1"/>
    <row r="1048354" customFormat="1"/>
    <row r="1048355" customFormat="1"/>
    <row r="1048356" customFormat="1"/>
    <row r="1048357" customFormat="1"/>
    <row r="1048358" customFormat="1"/>
    <row r="1048359" customFormat="1"/>
    <row r="1048360" customFormat="1"/>
    <row r="1048361" customFormat="1"/>
    <row r="1048362" customFormat="1"/>
    <row r="1048363" customFormat="1"/>
    <row r="1048364" customFormat="1"/>
    <row r="1048365" customFormat="1"/>
    <row r="1048366" customFormat="1"/>
    <row r="1048367" customFormat="1"/>
    <row r="1048368" customFormat="1"/>
    <row r="1048369" customFormat="1"/>
    <row r="1048370" customFormat="1"/>
    <row r="1048371" customFormat="1"/>
    <row r="1048372" customFormat="1"/>
    <row r="1048373" customFormat="1"/>
    <row r="1048374" customFormat="1"/>
    <row r="1048375" customFormat="1"/>
    <row r="1048376" customFormat="1"/>
    <row r="1048377" customFormat="1"/>
    <row r="1048378" customFormat="1"/>
    <row r="1048379" customFormat="1"/>
    <row r="1048380" customFormat="1"/>
    <row r="1048381" customFormat="1"/>
    <row r="1048382" customFormat="1"/>
    <row r="1048383" customFormat="1"/>
    <row r="1048384" customFormat="1"/>
    <row r="1048385" customFormat="1"/>
    <row r="1048386" customFormat="1"/>
    <row r="1048387" customFormat="1"/>
    <row r="1048388" customFormat="1"/>
    <row r="1048389" customFormat="1"/>
    <row r="1048390" customFormat="1"/>
    <row r="1048391" customFormat="1"/>
    <row r="1048392" customFormat="1"/>
    <row r="1048393" customFormat="1"/>
    <row r="1048394" customFormat="1"/>
    <row r="1048395" customFormat="1"/>
    <row r="1048396" customFormat="1"/>
    <row r="1048397" customFormat="1"/>
    <row r="1048398" customFormat="1"/>
    <row r="1048399" customFormat="1"/>
    <row r="1048400" customFormat="1"/>
    <row r="1048401" customFormat="1"/>
    <row r="1048402" customFormat="1"/>
    <row r="1048403" customFormat="1"/>
    <row r="1048404" customFormat="1"/>
    <row r="1048405" customFormat="1"/>
    <row r="1048406" customFormat="1"/>
    <row r="1048407" customFormat="1"/>
    <row r="1048408" customFormat="1"/>
    <row r="1048409" customFormat="1"/>
    <row r="1048410" customFormat="1"/>
    <row r="1048411" customFormat="1"/>
    <row r="1048412" customFormat="1"/>
    <row r="1048413" customFormat="1"/>
    <row r="1048414" customFormat="1"/>
    <row r="1048415" customFormat="1"/>
    <row r="1048416" customFormat="1"/>
    <row r="1048417" customFormat="1"/>
    <row r="1048418" customFormat="1"/>
    <row r="1048419" customFormat="1"/>
    <row r="1048420" customFormat="1"/>
    <row r="1048421" customFormat="1"/>
    <row r="1048422" customFormat="1"/>
    <row r="1048423" customFormat="1"/>
    <row r="1048424" customFormat="1"/>
    <row r="1048425" customFormat="1"/>
    <row r="1048426" customFormat="1"/>
    <row r="1048427" customFormat="1"/>
    <row r="1048428" customFormat="1"/>
    <row r="1048429" customFormat="1"/>
    <row r="1048430" customFormat="1"/>
    <row r="1048431" customFormat="1"/>
    <row r="1048432" customFormat="1"/>
    <row r="1048433" customFormat="1"/>
    <row r="1048434" customFormat="1"/>
    <row r="1048435" customFormat="1"/>
    <row r="1048436" customFormat="1"/>
    <row r="1048437" customFormat="1"/>
    <row r="1048438" customFormat="1"/>
    <row r="1048439" customFormat="1"/>
    <row r="1048440" customFormat="1"/>
    <row r="1048441" customFormat="1"/>
    <row r="1048442" customFormat="1"/>
    <row r="1048443" customFormat="1"/>
    <row r="1048444" customFormat="1"/>
    <row r="1048445" customFormat="1"/>
    <row r="1048446" customFormat="1"/>
    <row r="1048447" customFormat="1"/>
    <row r="1048448" customFormat="1"/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2">
    <mergeCell ref="A1:Q1"/>
    <mergeCell ref="L2:N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按街道划分</vt:lpstr>
      <vt:lpstr>按申请单位分</vt:lpstr>
      <vt:lpstr>赣劲十足（厦门）文化传播有限公司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诗✌</cp:lastModifiedBy>
  <dcterms:created xsi:type="dcterms:W3CDTF">2024-12-03T07:14:00Z</dcterms:created>
  <dcterms:modified xsi:type="dcterms:W3CDTF">2025-01-03T02:35:40Z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2D721C258B7B4F14B37D9DCDFF2BB125_13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