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安置过渡费" sheetId="1" r:id="rId1"/>
    <sheet name="财经商贸支出" sheetId="2" r:id="rId2"/>
    <sheet name="城乡社区管理" sheetId="3" r:id="rId3"/>
    <sheet name="城中村综合治理" sheetId="4" r:id="rId4"/>
    <sheet name="机构运行" sheetId="5" r:id="rId5"/>
    <sheet name="计生协生育关怀经费" sheetId="6" r:id="rId6"/>
    <sheet name="老旧小区改造" sheetId="7" r:id="rId7"/>
    <sheet name="社会救助和社会福利" sheetId="8" r:id="rId8"/>
    <sheet name="社区服务中心建设" sheetId="9" r:id="rId9"/>
    <sheet name="社区管理" sheetId="10" r:id="rId10"/>
    <sheet name="文体教育" sheetId="11" r:id="rId11"/>
    <sheet name="医疗卫生" sheetId="12" r:id="rId12"/>
    <sheet name="拥军优属" sheetId="13" r:id="rId13"/>
    <sheet name="专项业务费" sheetId="14" r:id="rId14"/>
  </sheets>
  <definedNames>
    <definedName name="_xlnm.Print_Area" localSheetId="0">安置过渡费!$B$3:$L$24</definedName>
    <definedName name="_xlnm.Print_Area" localSheetId="1">财经商贸支出!$B$3:$L$24</definedName>
    <definedName name="_xlnm.Print_Area" localSheetId="2">城乡社区管理!$B$3:$L$26</definedName>
    <definedName name="_xlnm.Print_Area" localSheetId="3">城中村综合治理!$B$3:$L$23</definedName>
    <definedName name="_xlnm.Print_Area" localSheetId="4">机构运行!$B$3:$L$24</definedName>
    <definedName name="_xlnm.Print_Area" localSheetId="5">计生协生育关怀经费!$B$3:$L$23</definedName>
    <definedName name="_xlnm.Print_Area" localSheetId="6">老旧小区改造!$B$3:$L$26</definedName>
    <definedName name="_xlnm.Print_Area" localSheetId="7">社会救助和社会福利!$B$3:$L$59</definedName>
    <definedName name="_xlnm.Print_Area" localSheetId="8">社区服务中心建设!$B$3:$L$25</definedName>
    <definedName name="_xlnm.Print_Area" localSheetId="9">社区管理!$B$3:$L$23</definedName>
    <definedName name="_xlnm.Print_Area" localSheetId="10">文体教育!$B$3:$L$29</definedName>
    <definedName name="_xlnm.Print_Area" localSheetId="11">医疗卫生!$B$3:$L$23</definedName>
    <definedName name="_xlnm.Print_Area" localSheetId="12">拥军优属!$B$3:$L$31</definedName>
    <definedName name="_xlnm.Print_Area" localSheetId="13">专项业务费!$B$3:$L$25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<sst xmlns="http://schemas.openxmlformats.org/spreadsheetml/2006/main" count="1484" uniqueCount="276">
  <si>
    <t>部门（单位）项目支出绩效自评表</t>
  </si>
  <si>
    <t>（2024年度）</t>
  </si>
  <si>
    <t xml:space="preserve">预算单位（盖章）：                                                                                                  </t>
  </si>
  <si>
    <t xml:space="preserve"> 单位：万元</t>
  </si>
  <si>
    <t xml:space="preserve"> </t>
  </si>
  <si>
    <t>项目名称</t>
  </si>
  <si>
    <t>安置过渡费</t>
  </si>
  <si>
    <t>自评年度</t>
  </si>
  <si>
    <t>2024年度</t>
  </si>
  <si>
    <t>主管部门</t>
  </si>
  <si>
    <t>厦门市湖里区人民政府金山街道办事处</t>
  </si>
  <si>
    <t>实施单位</t>
  </si>
  <si>
    <t xml:space="preserve">年度预算执行情况
</t>
  </si>
  <si>
    <t>年初预算数</t>
  </si>
  <si>
    <t>已调整数</t>
  </si>
  <si>
    <t>调整后预算数</t>
  </si>
  <si>
    <t>全年执行数</t>
  </si>
  <si>
    <t>执行率</t>
  </si>
  <si>
    <t>设置分值</t>
  </si>
  <si>
    <t>得分</t>
  </si>
  <si>
    <t>存在问题及原因</t>
  </si>
  <si>
    <t>年度资金总额</t>
  </si>
  <si>
    <t>无问题</t>
  </si>
  <si>
    <t>其中：当年财政拨款</t>
  </si>
  <si>
    <t>-</t>
  </si>
  <si>
    <t xml:space="preserve">     上年结转资金</t>
  </si>
  <si>
    <t xml:space="preserve">     其他资金</t>
  </si>
  <si>
    <t>年度
总体
目标</t>
  </si>
  <si>
    <t>预期目标</t>
  </si>
  <si>
    <t>实际完成情况</t>
  </si>
  <si>
    <t>及时支付过渡费维护被拆迁户的合法利益，减少社会矛盾，及时拨付过渡费以维护社会稳定，确保其它各项目拆迁工作的顺利推进。</t>
  </si>
  <si>
    <t>一级指标</t>
  </si>
  <si>
    <t>二级指标</t>
  </si>
  <si>
    <t>三级指标</t>
  </si>
  <si>
    <t>指标类型</t>
  </si>
  <si>
    <t>绩效目标值</t>
  </si>
  <si>
    <t>实际完成值</t>
  </si>
  <si>
    <t>完成比例</t>
  </si>
  <si>
    <t>绩
效
指
标
完
成
情
况</t>
  </si>
  <si>
    <t>产出指标</t>
  </si>
  <si>
    <t>数量指标</t>
  </si>
  <si>
    <t>拆迁户数</t>
  </si>
  <si>
    <t>定量</t>
  </si>
  <si>
    <t>217户</t>
  </si>
  <si>
    <t>过渡费面积总数</t>
  </si>
  <si>
    <t>38158.71平方米</t>
  </si>
  <si>
    <t>质量指标</t>
  </si>
  <si>
    <t>发放到位率</t>
  </si>
  <si>
    <t>定性</t>
  </si>
  <si>
    <t>成本指标</t>
  </si>
  <si>
    <t>发放过渡费标准</t>
  </si>
  <si>
    <t>40元/平方米</t>
  </si>
  <si>
    <t>效益指标</t>
  </si>
  <si>
    <t>社会效益指标</t>
  </si>
  <si>
    <t>保障被拆迁户的合法利益，维护社会稳定，确保其它各项目拆迁工作的顺利推进</t>
  </si>
  <si>
    <t>≥95%</t>
  </si>
  <si>
    <t>满意度
指标</t>
  </si>
  <si>
    <t>服务对象满意度指标</t>
  </si>
  <si>
    <t>被拆迁户群众满意度</t>
  </si>
  <si>
    <t>总分</t>
  </si>
  <si>
    <t>填表说明：1.年度总体目标和绩效指标中的“具体指标”“年度指标值”按照部门预算批复的绩效目标填写，必须有量化指标。
         2.设置分值原则：预算执行率和一级指标权重统一设置为：预算执行率10%、产出指标50%、效益指标30%、服务对象满意度指标10%。如有特殊情况，一级指标权重可做适当调整。二、三级指标应当根据指标重要程度等因素综合确定，准确反映项目的产出和效益。
         3.存在问题及原因主要针对进度是否滞后，管理制度是否健全，是否违反财务管理制度，绩效目标完成情况是否明显偏离，以及其他资金使用及管理方面的问题进行阐述，并分析产生问题的原因。</t>
  </si>
  <si>
    <t>财经商贸支出</t>
  </si>
  <si>
    <t>促进企业健康成长，促进经济健康发展。</t>
  </si>
  <si>
    <t>拨付企业数</t>
  </si>
  <si>
    <t>77家</t>
  </si>
  <si>
    <t>项目经费到位率</t>
  </si>
  <si>
    <t>资金支出效率</t>
  </si>
  <si>
    <t>经济效益指标</t>
  </si>
  <si>
    <t>推动辖区经济快速发展</t>
  </si>
  <si>
    <t>促进企业健康成长，促进经济健康发展</t>
  </si>
  <si>
    <t>企业满意度</t>
  </si>
  <si>
    <t>城乡社区管理</t>
  </si>
  <si>
    <t>及时完成各个项目，保障项目顺利进行。</t>
  </si>
  <si>
    <t>示范小区打造数量</t>
  </si>
  <si>
    <t>2个</t>
  </si>
  <si>
    <t>房前屋后改造项目数量</t>
  </si>
  <si>
    <t>1个</t>
  </si>
  <si>
    <t>前社、后社改造面积</t>
  </si>
  <si>
    <t>33公顷</t>
  </si>
  <si>
    <t>扶持农村股份化项目资金下拨社区</t>
  </si>
  <si>
    <t>经费下拨及时率</t>
  </si>
  <si>
    <t>改善小区环境，提升小区治理水平</t>
  </si>
  <si>
    <t>确保城中村现代化治理项目有序推进</t>
  </si>
  <si>
    <t>辖区居民满意度</t>
  </si>
  <si>
    <t>城中村综合治理</t>
  </si>
  <si>
    <t>按照实际进度支出</t>
  </si>
  <si>
    <t>减少老旧管道的渗漏，保障供水水质与水量的稳定供应，提升居民用水体验；排水管道的升级可增强城市排水能力，有效缓解暴雨天气下的积水。</t>
  </si>
  <si>
    <t>经费到位率</t>
  </si>
  <si>
    <t>机构运行</t>
  </si>
  <si>
    <t>按照实际支出</t>
  </si>
  <si>
    <t>用于办公大楼的物业费及日常维护经费，保障办公大楼的正常运行。
提高工作效率，更好的完成年度工作原酸安排。
1.根据厦财行〔2017〕11号文要求，及时对在岗位正常工作时间外连续超过一定时长的工作人员发放餐补。
2.维护机关食堂的运行。</t>
  </si>
  <si>
    <t>购买帮厨服务包</t>
  </si>
  <si>
    <t>经费支出及时率</t>
  </si>
  <si>
    <t>临时任务加班餐标限额</t>
  </si>
  <si>
    <t>40元/人/餐次</t>
  </si>
  <si>
    <t>保障办公大楼的正常运行</t>
  </si>
  <si>
    <t>可持续影响指标</t>
  </si>
  <si>
    <t>提升工作人员的工作积极</t>
  </si>
  <si>
    <t>维护机关食堂的运行</t>
  </si>
  <si>
    <t>计生协生育关怀经费</t>
  </si>
  <si>
    <t>及时拨付项目经费，保障项目顺利进行</t>
  </si>
  <si>
    <t>下拨社区</t>
  </si>
  <si>
    <t>7个社区</t>
  </si>
  <si>
    <t>经费投入</t>
  </si>
  <si>
    <t>1万</t>
  </si>
  <si>
    <t>保障困难家庭基本生活</t>
  </si>
  <si>
    <t>居民满意度</t>
  </si>
  <si>
    <t>老旧小区改造</t>
  </si>
  <si>
    <t>进一步改善提升我市老旧小区周边环境和居住品质，积极推进城市有机更新，增强人民群众的获得感。</t>
  </si>
  <si>
    <t>2022年金北花园等3个老旧小区改造涉及房屋数</t>
  </si>
  <si>
    <t>17幢</t>
  </si>
  <si>
    <t>2022年金北花园等3个老旧小区改造建筑面积</t>
  </si>
  <si>
    <t>约8.15万平方米</t>
  </si>
  <si>
    <t>2023年金山小区等7个老旧小区改造总建筑面积</t>
  </si>
  <si>
    <t>42.44万平方米</t>
  </si>
  <si>
    <t>2023年金山小区等7个老旧小区改造总栋数</t>
  </si>
  <si>
    <t>82栋</t>
  </si>
  <si>
    <t>2023年金山小区等7个老旧小区改造总户数</t>
  </si>
  <si>
    <t>4133户</t>
  </si>
  <si>
    <t>增强人民群众的获得感</t>
  </si>
  <si>
    <t>社会救助和社会福利</t>
  </si>
  <si>
    <t>帮扶困难儿童，缓解社会矛盾，做好兜底保障工作。
做好街道残疾人工作，承接街道和上级有关部门交办的其他事项。
构建“精准、信息、医健、文化、专业、基础”六大养老服务平台。
开展政府购买服务，社区500个左右老人配一名“助老员”。
进一步促进老龄事业发展。
完成80岁以上高龄老人发放固定生活补贴工作。
确保各项优惠政策奖励兑现到位；                                                 
确保计生补助金发放到位；                                                 
确保慰问物品发放到位。</t>
  </si>
  <si>
    <t>残疾等级三级非低保</t>
  </si>
  <si>
    <t>340元/人/月</t>
  </si>
  <si>
    <t>残疾等级三级低保</t>
  </si>
  <si>
    <t>430元/人/月</t>
  </si>
  <si>
    <t>听力言语类</t>
  </si>
  <si>
    <t>150元/人/月</t>
  </si>
  <si>
    <t>除听力、言语类外残疾等级一级二级低保</t>
  </si>
  <si>
    <t>510元/人/月</t>
  </si>
  <si>
    <t>除听力、言语类外残疾等级一级二级非低保</t>
  </si>
  <si>
    <t>低保补助标准</t>
  </si>
  <si>
    <t>1120元/人/月</t>
  </si>
  <si>
    <t>节日慰问补助</t>
  </si>
  <si>
    <t>1300元/人/年</t>
  </si>
  <si>
    <t>80周岁以上低保老人高龄补贴</t>
  </si>
  <si>
    <t>100元/人/月</t>
  </si>
  <si>
    <t>低收入（低保边缘）家庭四节慰问</t>
  </si>
  <si>
    <t>2500元/户/年</t>
  </si>
  <si>
    <t>80-89岁老人补助标准</t>
  </si>
  <si>
    <t>90-99岁老人补助标准</t>
  </si>
  <si>
    <t>200元/人/月</t>
  </si>
  <si>
    <t>百岁以上</t>
  </si>
  <si>
    <t>1100元/人/月</t>
  </si>
  <si>
    <t>孤儿救助标准</t>
  </si>
  <si>
    <t>2800元/人/月</t>
  </si>
  <si>
    <t>六一节日慰问</t>
  </si>
  <si>
    <t>500元/人</t>
  </si>
  <si>
    <t>失独家庭扶助金</t>
  </si>
  <si>
    <t>500元/人/月</t>
  </si>
  <si>
    <t>一级伤残家庭扶助金</t>
  </si>
  <si>
    <t>二级伤残家庭扶助金</t>
  </si>
  <si>
    <t>400元/人/月</t>
  </si>
  <si>
    <t>三级伤残家庭扶助金</t>
  </si>
  <si>
    <t>300元/人/月</t>
  </si>
  <si>
    <t>特扶慰问物品（生日）</t>
  </si>
  <si>
    <t>300元/人/年</t>
  </si>
  <si>
    <t>一方年满60周岁医疗家政补助金</t>
  </si>
  <si>
    <t>600元/人/月</t>
  </si>
  <si>
    <t>特扶慰问物品（春节、清明、中秋）</t>
  </si>
  <si>
    <t>300元/户/年</t>
  </si>
  <si>
    <t>居家社区养老服务经费投入</t>
  </si>
  <si>
    <t>10万元/年/社区</t>
  </si>
  <si>
    <t>专业助老服务经费投入</t>
  </si>
  <si>
    <t>15万元/年/社区</t>
  </si>
  <si>
    <t>困难残疾人生活补贴</t>
  </si>
  <si>
    <t>360元/人/月</t>
  </si>
  <si>
    <t>基本生活补助标准</t>
  </si>
  <si>
    <t>1680元/人/月</t>
  </si>
  <si>
    <t>照料护理全自理标准</t>
  </si>
  <si>
    <t>照料护理半护理标准</t>
  </si>
  <si>
    <t>790元/人/月</t>
  </si>
  <si>
    <t>照料护理全护理标准</t>
  </si>
  <si>
    <t>1350元/人/月</t>
  </si>
  <si>
    <t>90-99岁老人数量</t>
  </si>
  <si>
    <t>155人</t>
  </si>
  <si>
    <t>181人</t>
  </si>
  <si>
    <t>有偿、志愿服务对象</t>
  </si>
  <si>
    <t>20000人次</t>
  </si>
  <si>
    <t>街道日间照料中心建设</t>
  </si>
  <si>
    <t>1个点</t>
  </si>
  <si>
    <t>事实无人抚养儿童</t>
  </si>
  <si>
    <t>16人</t>
  </si>
  <si>
    <t>低保人数</t>
  </si>
  <si>
    <t>420人</t>
  </si>
  <si>
    <t>百岁老人数量</t>
  </si>
  <si>
    <t>4人</t>
  </si>
  <si>
    <t>城市低保户数</t>
  </si>
  <si>
    <t>280户</t>
  </si>
  <si>
    <t>特困人员数量</t>
  </si>
  <si>
    <t>42人</t>
  </si>
  <si>
    <t>43人</t>
  </si>
  <si>
    <t>重度残疾人生活补贴率</t>
  </si>
  <si>
    <t>高龄老人生活补贴率</t>
  </si>
  <si>
    <t>帮扶困难群众,缓解社会矛盾</t>
  </si>
  <si>
    <t>确保各项优惠政策奖励兑现到位</t>
  </si>
  <si>
    <t>受助群众满意度</t>
  </si>
  <si>
    <t>社区服务中心建设</t>
  </si>
  <si>
    <t>进一步完善湖里区教育、卫生、文化等配套设施，为辖区居民打造宜居的人居环境，强化周边社区为民、便民、安民功能。</t>
  </si>
  <si>
    <t>金山街道社会事务综合服务中心及幼儿园项目总建筑面积</t>
  </si>
  <si>
    <t>32400平方米</t>
  </si>
  <si>
    <t>金山街道社会事务综合服务中心及幼儿园项目总用地面积</t>
  </si>
  <si>
    <t>7892平方米</t>
  </si>
  <si>
    <t>体育公园片区B59地块社区服务中心总建筑面积</t>
  </si>
  <si>
    <t>6500平方米</t>
  </si>
  <si>
    <t>体育公园片区B59地块社区服务中心项目用地面积</t>
  </si>
  <si>
    <t>3641.59平方米</t>
  </si>
  <si>
    <t>项目改造验收合格率</t>
  </si>
  <si>
    <t>为辖区居民打造宜居的人居环境，强化周边社区为民、便民、安民功能</t>
  </si>
  <si>
    <t>社区管理</t>
  </si>
  <si>
    <t>按时完成项目工作。</t>
  </si>
  <si>
    <t>经费下拨社区</t>
  </si>
  <si>
    <t>1个社区</t>
  </si>
  <si>
    <t>时效指标</t>
  </si>
  <si>
    <t>经费保障时长</t>
  </si>
  <si>
    <t>1年</t>
  </si>
  <si>
    <t>172.54万元</t>
  </si>
  <si>
    <t>保障工作顺利开展</t>
  </si>
  <si>
    <t>文体教育</t>
  </si>
  <si>
    <t>通过扶持适合群众参与的体育赛事项目，为喜爱运动的人群提供一个好的竞技平台和充分展现自己运动才能的机会。</t>
  </si>
  <si>
    <t>新建或改建体育场地个数</t>
  </si>
  <si>
    <t>3个</t>
  </si>
  <si>
    <t>完成群众体育赛事活动场次</t>
  </si>
  <si>
    <t>12场</t>
  </si>
  <si>
    <t>赛事参与人数</t>
  </si>
  <si>
    <t>500人</t>
  </si>
  <si>
    <t>新增面积</t>
  </si>
  <si>
    <t>405平方米</t>
  </si>
  <si>
    <t>新改建体育场地面积</t>
  </si>
  <si>
    <t>160平方米</t>
  </si>
  <si>
    <t>项目验收合格率</t>
  </si>
  <si>
    <t>按期完成率</t>
  </si>
  <si>
    <t>设施设备保修响应时间</t>
  </si>
  <si>
    <t>2小时</t>
  </si>
  <si>
    <t>促进身体健康，促进社交互动</t>
  </si>
  <si>
    <t>居民满意率</t>
  </si>
  <si>
    <t>医疗卫生</t>
  </si>
  <si>
    <t>进一步完善基层医疗卫生体系，提升公共卫生服务能力。</t>
  </si>
  <si>
    <t>社区卫生服务中心租赁面积</t>
  </si>
  <si>
    <t>2602.24平方米</t>
  </si>
  <si>
    <t>社区卫生延伸点租赁面积</t>
  </si>
  <si>
    <t>274.34平方米</t>
  </si>
  <si>
    <t>提升公共卫生服务能力</t>
  </si>
  <si>
    <t>拥军优属</t>
  </si>
  <si>
    <t>确保各项优惠政策奖励兑现到位。</t>
  </si>
  <si>
    <t>团级驻地部队慰问标准</t>
  </si>
  <si>
    <t>10000元/单位</t>
  </si>
  <si>
    <t>团级以下驻地部队慰问标准</t>
  </si>
  <si>
    <t>5000元/单位</t>
  </si>
  <si>
    <t>义务兵优待金标准</t>
  </si>
  <si>
    <t>36440元/户</t>
  </si>
  <si>
    <t>优抚对象体检标准</t>
  </si>
  <si>
    <t>600元/人</t>
  </si>
  <si>
    <t>义务兵家属数量</t>
  </si>
  <si>
    <t>31户</t>
  </si>
  <si>
    <t>32户</t>
  </si>
  <si>
    <t>重点优抚对象数量</t>
  </si>
  <si>
    <t>45人</t>
  </si>
  <si>
    <t>50人</t>
  </si>
  <si>
    <t>农村籍退役士兵</t>
  </si>
  <si>
    <t>65人</t>
  </si>
  <si>
    <t>71人</t>
  </si>
  <si>
    <t>驻军单位数量</t>
  </si>
  <si>
    <t>义务兵优待金发放及时率</t>
  </si>
  <si>
    <t>补助资金发放及时率</t>
  </si>
  <si>
    <t>有效改善部队生活水平</t>
  </si>
  <si>
    <t>专项业务费</t>
  </si>
  <si>
    <t>及时完成各个项目，保障各个项目顺利进行。</t>
  </si>
  <si>
    <t>环卫作业覆盖面积</t>
  </si>
  <si>
    <t>11.39万平方</t>
  </si>
  <si>
    <t>沙滩保洁面积</t>
  </si>
  <si>
    <t>5万平</t>
  </si>
  <si>
    <t>9个</t>
  </si>
  <si>
    <t>统计工作人员经费</t>
  </si>
  <si>
    <t>10万/人/年</t>
  </si>
  <si>
    <t>严控森林火情的发生，保护了绿色生态资源和人民群众的生命财产安全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</si>
</sst>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宋体"/>
      <charset val="134"/>
      <scheme val="minor"/>
    </font>
    <font>
      <b/>
      <sz val="14"/>
      <color theme="1"/>
      <name val="宋体"/>
      <charset val="134"/>
      <scheme val="minor"/>
    </font>
    <font>
      <b/>
      <sz val="12"/>
      <color theme="1"/>
      <name val="宋体"/>
      <charset val="134"/>
      <scheme val="minor"/>
    </font>
    <font>
      <sz val="12"/>
      <color theme="1"/>
      <name val="宋体"/>
      <charset val="134"/>
      <scheme val="minor"/>
    </font>
    <font>
      <sz val="10"/>
      <color theme="1"/>
      <name val="宋体"/>
      <charset val="134"/>
      <scheme val="minor"/>
    </font>
    <font>
      <sz val="11"/>
      <name val="宋体"/>
      <charset val="134"/>
      <scheme val="minor"/>
    </font>
    <font>
      <b/>
      <sz val="14"/>
      <name val="宋体"/>
      <charset val="134"/>
      <scheme val="minor"/>
    </font>
    <font>
      <b/>
      <sz val="12"/>
      <name val="宋体"/>
      <charset val="134"/>
      <scheme val="minor"/>
    </font>
    <font>
      <sz val="12"/>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57">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3" fillId="0" borderId="5" xfId="0" applyFont="1" applyFill="1" applyBorder="1" applyAlignment="1">
      <alignment horizontal="center" vertical="center" wrapText="1"/>
    </xf>
    <xf numFmtId="0" fontId="4" fillId="0" borderId="5" xfId="0" applyFont="1" applyFill="1" applyBorder="1" applyAlignment="1">
      <alignment vertical="center"/>
    </xf>
    <xf numFmtId="0" fontId="3" fillId="0" borderId="5" xfId="0" applyFont="1" applyFill="1" applyBorder="1" applyAlignment="1">
      <alignment vertical="center"/>
    </xf>
    <xf numFmtId="0" fontId="3" fillId="0" borderId="3" xfId="0" applyFont="1" applyFill="1" applyBorder="1" applyAlignment="1">
      <alignment horizontal="center" vertical="center"/>
    </xf>
    <xf numFmtId="0" fontId="4" fillId="0" borderId="5" xfId="0" applyFont="1" applyFill="1" applyBorder="1" applyAlignment="1">
      <alignment horizontal="center" vertical="center"/>
    </xf>
    <xf numFmtId="9" fontId="4" fillId="0" borderId="5" xfId="0" applyNumberFormat="1" applyFont="1" applyFill="1" applyBorder="1" applyAlignment="1">
      <alignment horizontal="left" vertical="center"/>
    </xf>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5" xfId="0" applyFont="1" applyFill="1" applyBorder="1" applyAlignment="1">
      <alignment horizontal="left" vertical="center" wrapText="1"/>
    </xf>
    <xf numFmtId="0" fontId="1" fillId="0" borderId="1" xfId="0" applyFont="1" applyFill="1" applyBorder="1" applyAlignment="1">
      <alignment horizontal="right" vertical="center"/>
    </xf>
    <xf numFmtId="0" fontId="3" fillId="0" borderId="6" xfId="0" applyFont="1" applyFill="1" applyBorder="1" applyAlignment="1">
      <alignment horizontal="center" vertical="center"/>
    </xf>
    <xf numFmtId="10" fontId="4" fillId="0" borderId="5" xfId="0" applyNumberFormat="1"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vertical="center"/>
    </xf>
    <xf numFmtId="0" fontId="8"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8" fillId="0" borderId="5" xfId="0" applyFont="1" applyFill="1" applyBorder="1" applyAlignment="1">
      <alignment horizontal="center" vertical="center" wrapText="1"/>
    </xf>
    <xf numFmtId="0" fontId="9" fillId="0" borderId="5" xfId="0" applyFont="1" applyFill="1" applyBorder="1" applyAlignment="1">
      <alignment vertical="center"/>
    </xf>
    <xf numFmtId="0" fontId="8" fillId="0" borderId="5" xfId="0" applyFont="1" applyFill="1" applyBorder="1" applyAlignment="1">
      <alignment vertical="center"/>
    </xf>
    <xf numFmtId="0" fontId="8"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wrapText="1"/>
    </xf>
    <xf numFmtId="0" fontId="6" fillId="0" borderId="5" xfId="0" applyFont="1" applyFill="1" applyBorder="1" applyAlignment="1">
      <alignment vertical="center"/>
    </xf>
    <xf numFmtId="0" fontId="6" fillId="0" borderId="5" xfId="0" applyFont="1" applyFill="1" applyBorder="1" applyAlignment="1">
      <alignment horizontal="left" vertical="center"/>
    </xf>
    <xf numFmtId="0" fontId="9" fillId="0" borderId="5" xfId="0" applyFont="1" applyFill="1" applyBorder="1" applyAlignment="1">
      <alignment horizontal="left" vertical="center"/>
    </xf>
    <xf numFmtId="9" fontId="6" fillId="0" borderId="5" xfId="0" applyNumberFormat="1" applyFont="1" applyFill="1" applyBorder="1" applyAlignment="1">
      <alignment horizontal="left" vertical="center"/>
    </xf>
    <xf numFmtId="0" fontId="9" fillId="0" borderId="5" xfId="0" applyFont="1" applyFill="1" applyBorder="1" applyAlignment="1">
      <alignment horizontal="center" vertical="center" wrapText="1"/>
    </xf>
    <xf numFmtId="9" fontId="9" fillId="0" borderId="5" xfId="0" applyNumberFormat="1" applyFont="1" applyFill="1" applyBorder="1" applyAlignment="1">
      <alignment horizontal="left" vertical="center"/>
    </xf>
    <xf numFmtId="0" fontId="8" fillId="0" borderId="4" xfId="0" applyFont="1" applyFill="1" applyBorder="1" applyAlignment="1">
      <alignment horizontal="center" vertical="center"/>
    </xf>
    <xf numFmtId="0" fontId="10" fillId="0" borderId="5" xfId="0" applyFont="1" applyFill="1" applyBorder="1" applyAlignment="1">
      <alignment horizontal="left" vertical="center" wrapText="1"/>
    </xf>
    <xf numFmtId="0" fontId="6" fillId="0" borderId="1" xfId="0" applyFont="1" applyFill="1" applyBorder="1" applyAlignment="1">
      <alignment horizontal="right" vertical="center"/>
    </xf>
    <xf numFmtId="0" fontId="8" fillId="0" borderId="6" xfId="0" applyFont="1" applyFill="1" applyBorder="1" applyAlignment="1">
      <alignment horizontal="center" vertical="center"/>
    </xf>
    <xf numFmtId="10" fontId="9" fillId="0" borderId="5" xfId="0" applyNumberFormat="1" applyFont="1" applyFill="1" applyBorder="1" applyAlignment="1">
      <alignment vertical="center"/>
    </xf>
    <xf numFmtId="0" fontId="4" fillId="0" borderId="5" xfId="0" applyFont="1" applyFill="1" applyBorder="1" applyAlignment="1">
      <alignment horizontal="left" vertical="center"/>
    </xf>
    <xf numFmtId="9" fontId="4" fillId="0" borderId="5" xfId="0" applyNumberFormat="1" applyFont="1" applyFill="1" applyBorder="1" applyAlignment="1">
      <alignment vertical="center"/>
    </xf>
    <xf numFmtId="9" fontId="1" fillId="0" borderId="5" xfId="0" applyNumberFormat="1" applyFont="1" applyFill="1" applyBorder="1" applyAlignment="1">
      <alignment horizontal="left" vertical="center"/>
    </xf>
    <xf numFmtId="0" fontId="1" fillId="0" borderId="5"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R24"/>
  <sheetViews>
    <sheetView tabSelected="1" topLeftCell="A4" workbookViewId="0">
      <selection activeCell="O16" sqref="O16"/>
    </sheetView>
  </sheetViews>
  <sheetFormatPr defaultColWidth="9" defaultRowHeight="13.5"/>
  <cols>
    <col min="1" max="1" width="5.25" style="1" customWidth="1"/>
    <col min="2" max="2" width="5.75" style="1" customWidth="1"/>
    <col min="3" max="3" width="11.5" style="1" customWidth="1"/>
    <col min="4" max="4" width="22.25" style="1" customWidth="1"/>
    <col min="5" max="5" width="16.8" style="1" customWidth="1"/>
    <col min="6" max="6" width="12.875" style="1" customWidth="1"/>
    <col min="7" max="7" width="17" style="1" customWidth="1"/>
    <col min="8" max="8" width="16.625" style="1" customWidth="1"/>
    <col min="9" max="9" width="12.875" style="1" customWidth="1"/>
    <col min="10" max="10" width="9.625" style="1" customWidth="1"/>
    <col min="11" max="11" width="8.25" style="1" customWidth="1"/>
    <col min="12" max="12" width="17.875" style="1" customWidth="1"/>
    <col min="13" max="13" width="12.75" style="1" customWidth="1"/>
    <col min="14" max="14" width="11" style="1" customWidth="1"/>
    <col min="15" max="15" width="9.375" style="1"/>
    <col min="16"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6</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348</v>
      </c>
      <c r="F9" s="12">
        <v>-125</v>
      </c>
      <c r="G9" s="12">
        <v>223</v>
      </c>
      <c r="H9" s="12">
        <v>218.96</v>
      </c>
      <c r="I9" s="23">
        <f>H9/G9</f>
        <v>0.981883408071749</v>
      </c>
      <c r="J9" s="7">
        <v>10</v>
      </c>
      <c r="K9" s="7">
        <v>10</v>
      </c>
      <c r="L9" s="12" t="s">
        <v>22</v>
      </c>
    </row>
    <row r="10" s="1" customFormat="1" ht="16.5" customHeight="1" spans="2:12">
      <c r="B10" s="9"/>
      <c r="C10" s="9"/>
      <c r="D10" s="13" t="s">
        <v>23</v>
      </c>
      <c r="E10" s="12">
        <v>348</v>
      </c>
      <c r="F10" s="12">
        <v>-125</v>
      </c>
      <c r="G10" s="12">
        <v>223</v>
      </c>
      <c r="H10" s="12">
        <v>218.96</v>
      </c>
      <c r="I10" s="23">
        <f>H10/G10</f>
        <v>0.981883408071749</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8" t="s">
        <v>30</v>
      </c>
      <c r="D14" s="18"/>
      <c r="E14" s="18"/>
      <c r="F14" s="18"/>
      <c r="G14" s="18"/>
      <c r="H14" s="18" t="s">
        <v>30</v>
      </c>
      <c r="I14" s="18"/>
      <c r="J14" s="18"/>
      <c r="K14" s="18"/>
      <c r="L14" s="18"/>
    </row>
    <row r="15" s="1" customFormat="1" ht="41.25" customHeight="1" spans="2:12">
      <c r="B15" s="11"/>
      <c r="C15" s="18"/>
      <c r="D15" s="18"/>
      <c r="E15" s="18"/>
      <c r="F15" s="18"/>
      <c r="G15" s="18"/>
      <c r="H15" s="18"/>
      <c r="I15" s="18"/>
      <c r="J15" s="18"/>
      <c r="K15" s="18"/>
      <c r="L15" s="18"/>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41</v>
      </c>
      <c r="F17" s="12" t="s">
        <v>42</v>
      </c>
      <c r="G17" s="53" t="s">
        <v>43</v>
      </c>
      <c r="H17" s="53" t="s">
        <v>43</v>
      </c>
      <c r="I17" s="16">
        <v>1</v>
      </c>
      <c r="J17" s="15">
        <v>13</v>
      </c>
      <c r="K17" s="15">
        <v>13</v>
      </c>
      <c r="L17" s="53" t="s">
        <v>22</v>
      </c>
      <c r="P17" s="1" t="s">
        <v>4</v>
      </c>
    </row>
    <row r="18" s="1" customFormat="1" ht="22.5" customHeight="1" spans="2:12">
      <c r="B18" s="9"/>
      <c r="C18" s="9"/>
      <c r="D18" s="15" t="s">
        <v>40</v>
      </c>
      <c r="E18" s="12" t="s">
        <v>44</v>
      </c>
      <c r="F18" s="12" t="s">
        <v>42</v>
      </c>
      <c r="G18" s="53" t="s">
        <v>45</v>
      </c>
      <c r="H18" s="53" t="s">
        <v>45</v>
      </c>
      <c r="I18" s="16">
        <v>1</v>
      </c>
      <c r="J18" s="15">
        <v>13</v>
      </c>
      <c r="K18" s="15">
        <v>13</v>
      </c>
      <c r="L18" s="53" t="s">
        <v>22</v>
      </c>
    </row>
    <row r="19" s="1" customFormat="1" ht="22.5" customHeight="1" spans="2:12">
      <c r="B19" s="9"/>
      <c r="C19" s="9"/>
      <c r="D19" s="15" t="s">
        <v>46</v>
      </c>
      <c r="E19" s="12" t="s">
        <v>47</v>
      </c>
      <c r="F19" s="12" t="s">
        <v>48</v>
      </c>
      <c r="G19" s="16">
        <v>1</v>
      </c>
      <c r="H19" s="16">
        <v>1</v>
      </c>
      <c r="I19" s="16">
        <v>1</v>
      </c>
      <c r="J19" s="15">
        <v>12</v>
      </c>
      <c r="K19" s="15">
        <v>12</v>
      </c>
      <c r="L19" s="53" t="s">
        <v>22</v>
      </c>
    </row>
    <row r="20" s="1" customFormat="1" ht="22.5" customHeight="1" spans="2:18">
      <c r="B20" s="9"/>
      <c r="C20" s="9"/>
      <c r="D20" s="15" t="s">
        <v>49</v>
      </c>
      <c r="E20" s="12" t="s">
        <v>50</v>
      </c>
      <c r="F20" s="12" t="s">
        <v>42</v>
      </c>
      <c r="G20" s="53" t="s">
        <v>51</v>
      </c>
      <c r="H20" s="53" t="s">
        <v>51</v>
      </c>
      <c r="I20" s="16">
        <v>1</v>
      </c>
      <c r="J20" s="15">
        <v>12</v>
      </c>
      <c r="K20" s="15">
        <v>12</v>
      </c>
      <c r="L20" s="53" t="s">
        <v>22</v>
      </c>
      <c r="R20" s="1" t="s">
        <v>4</v>
      </c>
    </row>
    <row r="21" s="1" customFormat="1" ht="78" customHeight="1" spans="2:12">
      <c r="B21" s="9"/>
      <c r="C21" s="9" t="s">
        <v>52</v>
      </c>
      <c r="D21" s="18" t="s">
        <v>53</v>
      </c>
      <c r="E21" s="17" t="s">
        <v>54</v>
      </c>
      <c r="F21" s="12" t="s">
        <v>42</v>
      </c>
      <c r="G21" s="16" t="s">
        <v>55</v>
      </c>
      <c r="H21" s="16">
        <v>0.95</v>
      </c>
      <c r="I21" s="16">
        <v>1</v>
      </c>
      <c r="J21" s="15">
        <v>30</v>
      </c>
      <c r="K21" s="15">
        <v>30</v>
      </c>
      <c r="L21" s="53" t="s">
        <v>22</v>
      </c>
    </row>
    <row r="22" s="1" customFormat="1" ht="39" customHeight="1" spans="2:12">
      <c r="B22" s="9"/>
      <c r="C22" s="18" t="s">
        <v>56</v>
      </c>
      <c r="D22" s="18" t="s">
        <v>57</v>
      </c>
      <c r="E22" s="17" t="s">
        <v>58</v>
      </c>
      <c r="F22" s="12" t="s">
        <v>42</v>
      </c>
      <c r="G22" s="16" t="s">
        <v>55</v>
      </c>
      <c r="H22" s="16">
        <v>0.95</v>
      </c>
      <c r="I22" s="16">
        <v>1</v>
      </c>
      <c r="J22" s="15">
        <v>10</v>
      </c>
      <c r="K22" s="15">
        <v>10</v>
      </c>
      <c r="L22" s="53" t="s">
        <v>22</v>
      </c>
    </row>
    <row r="23" s="1" customFormat="1" ht="27" customHeight="1" spans="2:12">
      <c r="B23" s="14" t="s">
        <v>59</v>
      </c>
      <c r="C23" s="19"/>
      <c r="D23" s="19"/>
      <c r="E23" s="19"/>
      <c r="F23" s="19"/>
      <c r="G23" s="19"/>
      <c r="H23" s="19"/>
      <c r="I23" s="22"/>
      <c r="J23" s="9">
        <f>SUM(J17:J22)</f>
        <v>90</v>
      </c>
      <c r="K23" s="9">
        <f>SUM(K17:K22)</f>
        <v>90</v>
      </c>
      <c r="L23" s="53"/>
    </row>
    <row r="24" s="1" customFormat="1" ht="75.75" customHeight="1" spans="2:12">
      <c r="B24" s="20" t="s">
        <v>60</v>
      </c>
      <c r="C24" s="20"/>
      <c r="D24" s="20"/>
      <c r="E24" s="20"/>
      <c r="F24" s="20"/>
      <c r="G24" s="20"/>
      <c r="H24" s="20"/>
      <c r="I24" s="20"/>
      <c r="J24" s="20"/>
      <c r="K24" s="20"/>
      <c r="L24" s="20"/>
    </row>
  </sheetData>
  <mergeCells count="18">
    <mergeCell ref="B3:L3"/>
    <mergeCell ref="B4:L4"/>
    <mergeCell ref="B6:C6"/>
    <mergeCell ref="D6:G6"/>
    <mergeCell ref="I6:L6"/>
    <mergeCell ref="B7:C7"/>
    <mergeCell ref="D7:G7"/>
    <mergeCell ref="I7:L7"/>
    <mergeCell ref="C13:G13"/>
    <mergeCell ref="H13:L13"/>
    <mergeCell ref="B23:I23"/>
    <mergeCell ref="B24:L24"/>
    <mergeCell ref="B13:B15"/>
    <mergeCell ref="B17:B22"/>
    <mergeCell ref="C17:C20"/>
    <mergeCell ref="B8:C12"/>
    <mergeCell ref="C14:G15"/>
    <mergeCell ref="H14:L15"/>
  </mergeCells>
  <printOptions horizontalCentered="1"/>
  <pageMargins left="0.196527777777778" right="0.196527777777778" top="0.354166666666667" bottom="0.393055555555556" header="0.298611111111111" footer="0.118055555555556"/>
  <pageSetup paperSize="9" scale="97" fitToHeight="0" orientation="landscape" horizontalDpi="600" verticalDpi="3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R23"/>
  <sheetViews>
    <sheetView topLeftCell="A6" workbookViewId="0">
      <selection activeCell="J17" sqref="J17:K22"/>
    </sheetView>
  </sheetViews>
  <sheetFormatPr defaultColWidth="9" defaultRowHeight="13.5"/>
  <cols>
    <col min="1" max="1" width="5.25" style="1" customWidth="1"/>
    <col min="2" max="2" width="5.75" style="1" customWidth="1"/>
    <col min="3" max="3" width="11.5" style="1" customWidth="1"/>
    <col min="4" max="4" width="21.125" style="1" customWidth="1"/>
    <col min="5" max="5" width="18.25" style="1" customWidth="1"/>
    <col min="6" max="6" width="12.875" style="1" customWidth="1"/>
    <col min="7" max="7" width="14.75" style="1" customWidth="1"/>
    <col min="8" max="8" width="14.125" style="1" customWidth="1"/>
    <col min="9" max="9" width="10.375" style="1" customWidth="1"/>
    <col min="10" max="10" width="11" style="1" customWidth="1"/>
    <col min="11" max="11" width="9.375" style="1" customWidth="1"/>
    <col min="12" max="12" width="18.125" style="1" customWidth="1"/>
    <col min="13" max="13" width="12.75" style="1" customWidth="1"/>
    <col min="14" max="14" width="11" style="1" customWidth="1"/>
    <col min="15"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209</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0</v>
      </c>
      <c r="F9" s="12">
        <v>172.54</v>
      </c>
      <c r="G9" s="12">
        <v>172.54</v>
      </c>
      <c r="H9" s="12">
        <v>172.54</v>
      </c>
      <c r="I9" s="54">
        <v>1</v>
      </c>
      <c r="J9" s="7">
        <v>10</v>
      </c>
      <c r="K9" s="7">
        <v>10</v>
      </c>
      <c r="L9" s="12" t="s">
        <v>22</v>
      </c>
    </row>
    <row r="10" s="1" customFormat="1" ht="16.5" customHeight="1" spans="2:12">
      <c r="B10" s="9"/>
      <c r="C10" s="9"/>
      <c r="D10" s="13" t="s">
        <v>23</v>
      </c>
      <c r="E10" s="12">
        <v>0</v>
      </c>
      <c r="F10" s="12">
        <v>172.54</v>
      </c>
      <c r="G10" s="12">
        <v>172.54</v>
      </c>
      <c r="H10" s="12">
        <v>172.54</v>
      </c>
      <c r="I10" s="54">
        <v>1</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5" t="s">
        <v>210</v>
      </c>
      <c r="D14" s="15"/>
      <c r="E14" s="15"/>
      <c r="F14" s="15"/>
      <c r="G14" s="15"/>
      <c r="H14" s="15" t="s">
        <v>210</v>
      </c>
      <c r="I14" s="15"/>
      <c r="J14" s="15"/>
      <c r="K14" s="15"/>
      <c r="L14" s="15"/>
    </row>
    <row r="15" s="1" customFormat="1" ht="41.25" customHeight="1" spans="2:12">
      <c r="B15" s="11"/>
      <c r="C15" s="15"/>
      <c r="D15" s="15"/>
      <c r="E15" s="15"/>
      <c r="F15" s="15"/>
      <c r="G15" s="15"/>
      <c r="H15" s="15"/>
      <c r="I15" s="15"/>
      <c r="J15" s="15"/>
      <c r="K15" s="15"/>
      <c r="L15" s="15"/>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211</v>
      </c>
      <c r="F17" s="12" t="s">
        <v>42</v>
      </c>
      <c r="G17" s="12" t="s">
        <v>212</v>
      </c>
      <c r="H17" s="12" t="s">
        <v>212</v>
      </c>
      <c r="I17" s="16">
        <v>1</v>
      </c>
      <c r="J17" s="15">
        <v>15</v>
      </c>
      <c r="K17" s="15">
        <v>15</v>
      </c>
      <c r="L17" s="12" t="s">
        <v>22</v>
      </c>
      <c r="P17" s="1" t="s">
        <v>4</v>
      </c>
    </row>
    <row r="18" s="1" customFormat="1" ht="22.5" customHeight="1" spans="2:12">
      <c r="B18" s="9"/>
      <c r="C18" s="9"/>
      <c r="D18" s="15" t="s">
        <v>46</v>
      </c>
      <c r="E18" s="12" t="s">
        <v>92</v>
      </c>
      <c r="F18" s="12" t="s">
        <v>48</v>
      </c>
      <c r="G18" s="16">
        <v>1</v>
      </c>
      <c r="H18" s="16">
        <v>1</v>
      </c>
      <c r="I18" s="16">
        <v>1</v>
      </c>
      <c r="J18" s="15">
        <v>15</v>
      </c>
      <c r="K18" s="15">
        <v>15</v>
      </c>
      <c r="L18" s="12" t="s">
        <v>22</v>
      </c>
    </row>
    <row r="19" s="1" customFormat="1" ht="22.5" customHeight="1" spans="2:12">
      <c r="B19" s="9"/>
      <c r="C19" s="9"/>
      <c r="D19" s="15" t="s">
        <v>213</v>
      </c>
      <c r="E19" s="12" t="s">
        <v>214</v>
      </c>
      <c r="F19" s="12" t="s">
        <v>42</v>
      </c>
      <c r="G19" s="53" t="s">
        <v>215</v>
      </c>
      <c r="H19" s="16">
        <v>1</v>
      </c>
      <c r="I19" s="16">
        <v>1</v>
      </c>
      <c r="J19" s="15">
        <v>15</v>
      </c>
      <c r="K19" s="15">
        <v>15</v>
      </c>
      <c r="L19" s="12" t="s">
        <v>22</v>
      </c>
    </row>
    <row r="20" s="1" customFormat="1" ht="22.5" customHeight="1" spans="2:18">
      <c r="B20" s="9"/>
      <c r="C20" s="9"/>
      <c r="D20" s="15" t="s">
        <v>49</v>
      </c>
      <c r="E20" s="12" t="s">
        <v>103</v>
      </c>
      <c r="F20" s="12" t="s">
        <v>42</v>
      </c>
      <c r="G20" s="53" t="s">
        <v>216</v>
      </c>
      <c r="H20" s="53" t="s">
        <v>216</v>
      </c>
      <c r="I20" s="16">
        <v>1</v>
      </c>
      <c r="J20" s="15">
        <v>15</v>
      </c>
      <c r="K20" s="15">
        <v>15</v>
      </c>
      <c r="L20" s="12" t="s">
        <v>22</v>
      </c>
      <c r="R20" s="1" t="s">
        <v>4</v>
      </c>
    </row>
    <row r="21" s="1" customFormat="1" ht="22.5" customHeight="1" spans="2:12">
      <c r="B21" s="9"/>
      <c r="C21" s="9" t="s">
        <v>52</v>
      </c>
      <c r="D21" s="18" t="s">
        <v>53</v>
      </c>
      <c r="E21" s="12" t="s">
        <v>217</v>
      </c>
      <c r="F21" s="12" t="s">
        <v>48</v>
      </c>
      <c r="G21" s="16">
        <v>1</v>
      </c>
      <c r="H21" s="16">
        <v>1</v>
      </c>
      <c r="I21" s="16">
        <v>1</v>
      </c>
      <c r="J21" s="15">
        <v>30</v>
      </c>
      <c r="K21" s="15">
        <v>30</v>
      </c>
      <c r="L21" s="12" t="s">
        <v>22</v>
      </c>
    </row>
    <row r="22" s="1" customFormat="1" ht="27" customHeight="1" spans="2:12">
      <c r="B22" s="14" t="s">
        <v>59</v>
      </c>
      <c r="C22" s="19"/>
      <c r="D22" s="19"/>
      <c r="E22" s="19"/>
      <c r="F22" s="19"/>
      <c r="G22" s="19"/>
      <c r="H22" s="19"/>
      <c r="I22" s="22"/>
      <c r="J22" s="9">
        <f>SUM(J17:J21)</f>
        <v>90</v>
      </c>
      <c r="K22" s="9">
        <f>SUM(K17:K21)</f>
        <v>90</v>
      </c>
      <c r="L22" s="12"/>
    </row>
    <row r="23" s="1" customFormat="1" ht="75.75" customHeight="1" spans="2:12">
      <c r="B23" s="20" t="s">
        <v>60</v>
      </c>
      <c r="C23" s="20"/>
      <c r="D23" s="20"/>
      <c r="E23" s="20"/>
      <c r="F23" s="20"/>
      <c r="G23" s="20"/>
      <c r="H23" s="20"/>
      <c r="I23" s="20"/>
      <c r="J23" s="20"/>
      <c r="K23" s="20"/>
      <c r="L23" s="20"/>
    </row>
  </sheetData>
  <mergeCells count="18">
    <mergeCell ref="B3:L3"/>
    <mergeCell ref="B4:L4"/>
    <mergeCell ref="B6:C6"/>
    <mergeCell ref="D6:G6"/>
    <mergeCell ref="I6:L6"/>
    <mergeCell ref="B7:C7"/>
    <mergeCell ref="D7:G7"/>
    <mergeCell ref="I7:L7"/>
    <mergeCell ref="C13:G13"/>
    <mergeCell ref="H13:L13"/>
    <mergeCell ref="B22:I22"/>
    <mergeCell ref="B23:L23"/>
    <mergeCell ref="B13:B15"/>
    <mergeCell ref="B17:B21"/>
    <mergeCell ref="C17:C20"/>
    <mergeCell ref="B8:C12"/>
    <mergeCell ref="C14:G15"/>
    <mergeCell ref="H14:L15"/>
  </mergeCells>
  <printOptions horizontalCentered="1"/>
  <pageMargins left="0.196527777777778" right="0.196527777777778" top="1" bottom="1" header="0.5" footer="0.5"/>
  <pageSetup paperSize="9" scale="99" fitToHeight="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R29"/>
  <sheetViews>
    <sheetView topLeftCell="A3" workbookViewId="0">
      <selection activeCell="K17" sqref="K17:K27"/>
    </sheetView>
  </sheetViews>
  <sheetFormatPr defaultColWidth="9" defaultRowHeight="13.5"/>
  <cols>
    <col min="1" max="1" width="5.25" style="1" customWidth="1"/>
    <col min="2" max="2" width="5.75" style="1" customWidth="1"/>
    <col min="3" max="3" width="11.5" style="1" customWidth="1"/>
    <col min="4" max="4" width="20.25" style="1" customWidth="1"/>
    <col min="5" max="5" width="27.125" style="1" customWidth="1"/>
    <col min="6" max="6" width="11.375" style="1" customWidth="1"/>
    <col min="7" max="7" width="14.75" style="1" customWidth="1"/>
    <col min="8" max="8" width="14.125" style="1" customWidth="1"/>
    <col min="9" max="10" width="10.25" style="1" customWidth="1"/>
    <col min="11" max="11" width="7.375" style="1" customWidth="1"/>
    <col min="12" max="12" width="17" style="1" customWidth="1"/>
    <col min="13" max="13" width="12.75" style="1" customWidth="1"/>
    <col min="14" max="14" width="11" style="1" customWidth="1"/>
    <col min="15"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218</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0</v>
      </c>
      <c r="F9" s="12">
        <v>80</v>
      </c>
      <c r="G9" s="12">
        <v>80</v>
      </c>
      <c r="H9" s="12">
        <v>80</v>
      </c>
      <c r="I9" s="54">
        <v>1</v>
      </c>
      <c r="J9" s="7">
        <v>10</v>
      </c>
      <c r="K9" s="7">
        <v>10</v>
      </c>
      <c r="L9" s="12" t="s">
        <v>22</v>
      </c>
    </row>
    <row r="10" s="1" customFormat="1" ht="16.5" customHeight="1" spans="2:12">
      <c r="B10" s="9"/>
      <c r="C10" s="9"/>
      <c r="D10" s="13" t="s">
        <v>23</v>
      </c>
      <c r="E10" s="12">
        <v>0</v>
      </c>
      <c r="F10" s="12">
        <v>80</v>
      </c>
      <c r="G10" s="12">
        <v>80</v>
      </c>
      <c r="H10" s="12">
        <v>80</v>
      </c>
      <c r="I10" s="54">
        <v>1</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8" t="s">
        <v>219</v>
      </c>
      <c r="D14" s="18"/>
      <c r="E14" s="18"/>
      <c r="F14" s="18"/>
      <c r="G14" s="18"/>
      <c r="H14" s="18" t="s">
        <v>219</v>
      </c>
      <c r="I14" s="18"/>
      <c r="J14" s="18"/>
      <c r="K14" s="18"/>
      <c r="L14" s="18"/>
    </row>
    <row r="15" s="1" customFormat="1" ht="41.25" customHeight="1" spans="2:12">
      <c r="B15" s="11"/>
      <c r="C15" s="18"/>
      <c r="D15" s="18"/>
      <c r="E15" s="18"/>
      <c r="F15" s="18"/>
      <c r="G15" s="18"/>
      <c r="H15" s="18"/>
      <c r="I15" s="18"/>
      <c r="J15" s="18"/>
      <c r="K15" s="18"/>
      <c r="L15" s="18"/>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220</v>
      </c>
      <c r="F17" s="12" t="s">
        <v>42</v>
      </c>
      <c r="G17" s="12" t="s">
        <v>221</v>
      </c>
      <c r="H17" s="12" t="s">
        <v>221</v>
      </c>
      <c r="I17" s="16">
        <v>1</v>
      </c>
      <c r="J17" s="15">
        <v>5</v>
      </c>
      <c r="K17" s="15">
        <v>5</v>
      </c>
      <c r="L17" s="12" t="s">
        <v>22</v>
      </c>
      <c r="P17" s="1" t="s">
        <v>4</v>
      </c>
    </row>
    <row r="18" s="1" customFormat="1" ht="22.5" customHeight="1" spans="2:12">
      <c r="B18" s="11"/>
      <c r="C18" s="9"/>
      <c r="D18" s="15" t="s">
        <v>40</v>
      </c>
      <c r="E18" s="12" t="s">
        <v>222</v>
      </c>
      <c r="F18" s="12" t="s">
        <v>42</v>
      </c>
      <c r="G18" s="12" t="s">
        <v>223</v>
      </c>
      <c r="H18" s="12" t="s">
        <v>223</v>
      </c>
      <c r="I18" s="16">
        <v>1</v>
      </c>
      <c r="J18" s="15">
        <v>5</v>
      </c>
      <c r="K18" s="15">
        <v>5</v>
      </c>
      <c r="L18" s="12" t="s">
        <v>22</v>
      </c>
    </row>
    <row r="19" s="1" customFormat="1" ht="22.5" customHeight="1" spans="2:12">
      <c r="B19" s="11"/>
      <c r="C19" s="9"/>
      <c r="D19" s="15" t="s">
        <v>40</v>
      </c>
      <c r="E19" s="12" t="s">
        <v>224</v>
      </c>
      <c r="F19" s="12" t="s">
        <v>42</v>
      </c>
      <c r="G19" s="12" t="s">
        <v>225</v>
      </c>
      <c r="H19" s="12" t="s">
        <v>225</v>
      </c>
      <c r="I19" s="16">
        <v>1</v>
      </c>
      <c r="J19" s="15">
        <v>5</v>
      </c>
      <c r="K19" s="15">
        <v>5</v>
      </c>
      <c r="L19" s="12" t="s">
        <v>22</v>
      </c>
    </row>
    <row r="20" s="1" customFormat="1" ht="22.5" customHeight="1" spans="2:12">
      <c r="B20" s="11"/>
      <c r="C20" s="9"/>
      <c r="D20" s="15" t="s">
        <v>40</v>
      </c>
      <c r="E20" s="12" t="s">
        <v>226</v>
      </c>
      <c r="F20" s="12" t="s">
        <v>42</v>
      </c>
      <c r="G20" s="12" t="s">
        <v>227</v>
      </c>
      <c r="H20" s="12" t="s">
        <v>227</v>
      </c>
      <c r="I20" s="16">
        <v>1</v>
      </c>
      <c r="J20" s="15">
        <v>5</v>
      </c>
      <c r="K20" s="15">
        <v>5</v>
      </c>
      <c r="L20" s="12" t="s">
        <v>22</v>
      </c>
    </row>
    <row r="21" s="1" customFormat="1" ht="22.5" customHeight="1" spans="2:12">
      <c r="B21" s="11"/>
      <c r="C21" s="9"/>
      <c r="D21" s="15" t="s">
        <v>40</v>
      </c>
      <c r="E21" s="12" t="s">
        <v>228</v>
      </c>
      <c r="F21" s="12" t="s">
        <v>42</v>
      </c>
      <c r="G21" s="12" t="s">
        <v>229</v>
      </c>
      <c r="H21" s="12" t="s">
        <v>229</v>
      </c>
      <c r="I21" s="16">
        <v>1</v>
      </c>
      <c r="J21" s="15">
        <v>6</v>
      </c>
      <c r="K21" s="15">
        <v>6</v>
      </c>
      <c r="L21" s="12" t="s">
        <v>22</v>
      </c>
    </row>
    <row r="22" s="1" customFormat="1" ht="22.5" customHeight="1" spans="2:12">
      <c r="B22" s="9"/>
      <c r="C22" s="9"/>
      <c r="D22" s="15" t="s">
        <v>46</v>
      </c>
      <c r="E22" s="12" t="s">
        <v>80</v>
      </c>
      <c r="F22" s="12" t="s">
        <v>48</v>
      </c>
      <c r="G22" s="16">
        <v>1</v>
      </c>
      <c r="H22" s="16">
        <v>1</v>
      </c>
      <c r="I22" s="16">
        <v>1</v>
      </c>
      <c r="J22" s="15">
        <v>6</v>
      </c>
      <c r="K22" s="15">
        <v>6</v>
      </c>
      <c r="L22" s="12" t="s">
        <v>22</v>
      </c>
    </row>
    <row r="23" s="1" customFormat="1" ht="22.5" customHeight="1" spans="2:12">
      <c r="B23" s="9"/>
      <c r="C23" s="9"/>
      <c r="D23" s="15" t="s">
        <v>46</v>
      </c>
      <c r="E23" s="12" t="s">
        <v>230</v>
      </c>
      <c r="F23" s="12" t="s">
        <v>48</v>
      </c>
      <c r="G23" s="16">
        <v>1</v>
      </c>
      <c r="H23" s="16">
        <v>1</v>
      </c>
      <c r="I23" s="16">
        <v>1</v>
      </c>
      <c r="J23" s="15">
        <v>6</v>
      </c>
      <c r="K23" s="15">
        <v>6</v>
      </c>
      <c r="L23" s="12" t="s">
        <v>22</v>
      </c>
    </row>
    <row r="24" s="1" customFormat="1" ht="22.5" customHeight="1" spans="2:12">
      <c r="B24" s="9"/>
      <c r="C24" s="9"/>
      <c r="D24" s="15" t="s">
        <v>213</v>
      </c>
      <c r="E24" s="12" t="s">
        <v>231</v>
      </c>
      <c r="F24" s="12" t="s">
        <v>48</v>
      </c>
      <c r="G24" s="16">
        <v>1</v>
      </c>
      <c r="H24" s="16">
        <v>1</v>
      </c>
      <c r="I24" s="16">
        <v>1</v>
      </c>
      <c r="J24" s="15">
        <v>6</v>
      </c>
      <c r="K24" s="15">
        <v>6</v>
      </c>
      <c r="L24" s="12" t="s">
        <v>22</v>
      </c>
    </row>
    <row r="25" s="1" customFormat="1" ht="22.5" customHeight="1" spans="2:18">
      <c r="B25" s="9"/>
      <c r="C25" s="9"/>
      <c r="D25" s="15" t="s">
        <v>213</v>
      </c>
      <c r="E25" s="12" t="s">
        <v>232</v>
      </c>
      <c r="F25" s="12" t="s">
        <v>42</v>
      </c>
      <c r="G25" s="12" t="s">
        <v>233</v>
      </c>
      <c r="H25" s="12" t="s">
        <v>233</v>
      </c>
      <c r="I25" s="16">
        <v>1</v>
      </c>
      <c r="J25" s="15">
        <v>6</v>
      </c>
      <c r="K25" s="15">
        <v>6</v>
      </c>
      <c r="L25" s="12" t="s">
        <v>22</v>
      </c>
      <c r="R25" s="1" t="s">
        <v>4</v>
      </c>
    </row>
    <row r="26" s="1" customFormat="1" ht="31" customHeight="1" spans="2:12">
      <c r="B26" s="9"/>
      <c r="C26" s="9" t="s">
        <v>52</v>
      </c>
      <c r="D26" s="18" t="s">
        <v>53</v>
      </c>
      <c r="E26" s="12" t="s">
        <v>234</v>
      </c>
      <c r="F26" s="12" t="s">
        <v>48</v>
      </c>
      <c r="G26" s="16">
        <v>1</v>
      </c>
      <c r="H26" s="16">
        <v>1</v>
      </c>
      <c r="I26" s="16">
        <v>1</v>
      </c>
      <c r="J26" s="15">
        <v>30</v>
      </c>
      <c r="K26" s="15">
        <v>30</v>
      </c>
      <c r="L26" s="12" t="s">
        <v>22</v>
      </c>
    </row>
    <row r="27" s="1" customFormat="1" ht="30.75" customHeight="1" spans="2:12">
      <c r="B27" s="9"/>
      <c r="C27" s="11" t="s">
        <v>56</v>
      </c>
      <c r="D27" s="18" t="s">
        <v>57</v>
      </c>
      <c r="E27" s="12" t="s">
        <v>235</v>
      </c>
      <c r="F27" s="12" t="s">
        <v>42</v>
      </c>
      <c r="G27" s="16">
        <v>0.85</v>
      </c>
      <c r="H27" s="16">
        <v>0.85</v>
      </c>
      <c r="I27" s="16">
        <v>1</v>
      </c>
      <c r="J27" s="15">
        <v>10</v>
      </c>
      <c r="K27" s="15">
        <v>10</v>
      </c>
      <c r="L27" s="12" t="s">
        <v>22</v>
      </c>
    </row>
    <row r="28" s="1" customFormat="1" ht="27" customHeight="1" spans="2:12">
      <c r="B28" s="14" t="s">
        <v>59</v>
      </c>
      <c r="C28" s="19"/>
      <c r="D28" s="19"/>
      <c r="E28" s="19"/>
      <c r="F28" s="19"/>
      <c r="G28" s="19"/>
      <c r="H28" s="19"/>
      <c r="I28" s="22"/>
      <c r="J28" s="9">
        <f>SUM(J17:J27)</f>
        <v>90</v>
      </c>
      <c r="K28" s="9">
        <f>SUM(K17:K27)</f>
        <v>90</v>
      </c>
      <c r="L28" s="12"/>
    </row>
    <row r="29" s="1" customFormat="1" ht="75.75" customHeight="1" spans="2:12">
      <c r="B29" s="20" t="s">
        <v>60</v>
      </c>
      <c r="C29" s="20"/>
      <c r="D29" s="20"/>
      <c r="E29" s="20"/>
      <c r="F29" s="20"/>
      <c r="G29" s="20"/>
      <c r="H29" s="20"/>
      <c r="I29" s="20"/>
      <c r="J29" s="20"/>
      <c r="K29" s="20"/>
      <c r="L29" s="20"/>
    </row>
  </sheetData>
  <mergeCells count="18">
    <mergeCell ref="B3:L3"/>
    <mergeCell ref="B4:L4"/>
    <mergeCell ref="B6:C6"/>
    <mergeCell ref="D6:G6"/>
    <mergeCell ref="I6:L6"/>
    <mergeCell ref="B7:C7"/>
    <mergeCell ref="D7:G7"/>
    <mergeCell ref="I7:L7"/>
    <mergeCell ref="C13:G13"/>
    <mergeCell ref="H13:L13"/>
    <mergeCell ref="B28:I28"/>
    <mergeCell ref="B29:L29"/>
    <mergeCell ref="B13:B15"/>
    <mergeCell ref="B17:B27"/>
    <mergeCell ref="C17:C25"/>
    <mergeCell ref="B8:C12"/>
    <mergeCell ref="C14:G15"/>
    <mergeCell ref="H14:L15"/>
  </mergeCells>
  <printOptions horizontalCentered="1"/>
  <pageMargins left="0.196527777777778" right="0.196527777777778" top="0.629861111111111" bottom="0.66875" header="0.5" footer="0.0784722222222222"/>
  <pageSetup paperSize="9" scale="98" fitToHeight="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P23"/>
  <sheetViews>
    <sheetView topLeftCell="A6" workbookViewId="0">
      <selection activeCell="K17" sqref="K17:K21"/>
    </sheetView>
  </sheetViews>
  <sheetFormatPr defaultColWidth="9" defaultRowHeight="13.5"/>
  <cols>
    <col min="1" max="1" width="5.25" style="1" customWidth="1"/>
    <col min="2" max="2" width="5.75" style="1" customWidth="1"/>
    <col min="3" max="3" width="11.5" style="1" customWidth="1"/>
    <col min="4" max="4" width="21" style="1" customWidth="1"/>
    <col min="5" max="5" width="27.125" style="1" customWidth="1"/>
    <col min="6" max="6" width="10.625" style="1" customWidth="1"/>
    <col min="7" max="7" width="14.75" style="1" customWidth="1"/>
    <col min="8" max="8" width="15" style="1" customWidth="1"/>
    <col min="9" max="9" width="9.75" style="1" customWidth="1"/>
    <col min="10" max="10" width="10.625" style="1" customWidth="1"/>
    <col min="11" max="11" width="6.125" style="1" customWidth="1"/>
    <col min="12" max="12" width="17.5" style="1" customWidth="1"/>
    <col min="13" max="13" width="12.75" style="1" customWidth="1"/>
    <col min="14" max="14" width="11" style="1" customWidth="1"/>
    <col min="15"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236</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283</v>
      </c>
      <c r="F9" s="12">
        <v>-1</v>
      </c>
      <c r="G9" s="12">
        <f>E9+F9</f>
        <v>282</v>
      </c>
      <c r="H9" s="12">
        <v>280.53</v>
      </c>
      <c r="I9" s="23">
        <f>H9/G9</f>
        <v>0.994787234042553</v>
      </c>
      <c r="J9" s="7">
        <v>10</v>
      </c>
      <c r="K9" s="7">
        <v>10</v>
      </c>
      <c r="L9" s="12" t="s">
        <v>22</v>
      </c>
    </row>
    <row r="10" s="1" customFormat="1" ht="16.5" customHeight="1" spans="2:12">
      <c r="B10" s="9"/>
      <c r="C10" s="9"/>
      <c r="D10" s="13" t="s">
        <v>23</v>
      </c>
      <c r="E10" s="12">
        <v>283</v>
      </c>
      <c r="F10" s="12">
        <v>-1</v>
      </c>
      <c r="G10" s="12">
        <f>E10+F10</f>
        <v>282</v>
      </c>
      <c r="H10" s="12">
        <v>280.53</v>
      </c>
      <c r="I10" s="23">
        <f>H10/G10</f>
        <v>0.994787234042553</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5" t="s">
        <v>237</v>
      </c>
      <c r="D14" s="15"/>
      <c r="E14" s="15"/>
      <c r="F14" s="15"/>
      <c r="G14" s="15"/>
      <c r="H14" s="15" t="s">
        <v>237</v>
      </c>
      <c r="I14" s="15"/>
      <c r="J14" s="15"/>
      <c r="K14" s="15"/>
      <c r="L14" s="15"/>
    </row>
    <row r="15" s="1" customFormat="1" ht="41.25" customHeight="1" spans="2:12">
      <c r="B15" s="11"/>
      <c r="C15" s="15"/>
      <c r="D15" s="15"/>
      <c r="E15" s="15"/>
      <c r="F15" s="15"/>
      <c r="G15" s="15"/>
      <c r="H15" s="15"/>
      <c r="I15" s="15"/>
      <c r="J15" s="15"/>
      <c r="K15" s="15"/>
      <c r="L15" s="15"/>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238</v>
      </c>
      <c r="F17" s="12" t="s">
        <v>42</v>
      </c>
      <c r="G17" s="53" t="s">
        <v>239</v>
      </c>
      <c r="H17" s="53" t="s">
        <v>239</v>
      </c>
      <c r="I17" s="16">
        <v>1</v>
      </c>
      <c r="J17" s="15">
        <v>15</v>
      </c>
      <c r="K17" s="15">
        <v>15</v>
      </c>
      <c r="L17" s="12" t="s">
        <v>22</v>
      </c>
      <c r="P17" s="1" t="s">
        <v>4</v>
      </c>
    </row>
    <row r="18" s="1" customFormat="1" ht="22.5" customHeight="1" spans="2:12">
      <c r="B18" s="9"/>
      <c r="C18" s="9"/>
      <c r="D18" s="15" t="s">
        <v>40</v>
      </c>
      <c r="E18" s="12" t="s">
        <v>240</v>
      </c>
      <c r="F18" s="12" t="s">
        <v>42</v>
      </c>
      <c r="G18" s="53" t="s">
        <v>241</v>
      </c>
      <c r="H18" s="53" t="s">
        <v>241</v>
      </c>
      <c r="I18" s="16">
        <v>1</v>
      </c>
      <c r="J18" s="15">
        <v>15</v>
      </c>
      <c r="K18" s="15">
        <v>15</v>
      </c>
      <c r="L18" s="12" t="s">
        <v>22</v>
      </c>
    </row>
    <row r="19" s="1" customFormat="1" ht="22.5" customHeight="1" spans="2:12">
      <c r="B19" s="9"/>
      <c r="C19" s="9"/>
      <c r="D19" s="15" t="s">
        <v>46</v>
      </c>
      <c r="E19" s="12" t="s">
        <v>80</v>
      </c>
      <c r="F19" s="12" t="s">
        <v>48</v>
      </c>
      <c r="G19" s="16">
        <v>1</v>
      </c>
      <c r="H19" s="16">
        <v>1</v>
      </c>
      <c r="I19" s="16">
        <v>1</v>
      </c>
      <c r="J19" s="15">
        <v>20</v>
      </c>
      <c r="K19" s="15">
        <v>20</v>
      </c>
      <c r="L19" s="12" t="s">
        <v>22</v>
      </c>
    </row>
    <row r="20" s="1" customFormat="1" ht="22.5" customHeight="1" spans="2:12">
      <c r="B20" s="9"/>
      <c r="C20" s="9" t="s">
        <v>52</v>
      </c>
      <c r="D20" s="18" t="s">
        <v>53</v>
      </c>
      <c r="E20" s="12" t="s">
        <v>242</v>
      </c>
      <c r="F20" s="12" t="s">
        <v>42</v>
      </c>
      <c r="G20" s="16">
        <v>0.9</v>
      </c>
      <c r="H20" s="16">
        <v>0.9</v>
      </c>
      <c r="I20" s="16">
        <v>1</v>
      </c>
      <c r="J20" s="15">
        <v>30</v>
      </c>
      <c r="K20" s="15">
        <v>30</v>
      </c>
      <c r="L20" s="12" t="s">
        <v>22</v>
      </c>
    </row>
    <row r="21" s="1" customFormat="1" ht="30.75" customHeight="1" spans="2:12">
      <c r="B21" s="9"/>
      <c r="C21" s="11" t="s">
        <v>56</v>
      </c>
      <c r="D21" s="18" t="s">
        <v>57</v>
      </c>
      <c r="E21" s="12" t="s">
        <v>83</v>
      </c>
      <c r="F21" s="12" t="s">
        <v>42</v>
      </c>
      <c r="G21" s="16">
        <v>0.9</v>
      </c>
      <c r="H21" s="16">
        <v>0.9</v>
      </c>
      <c r="I21" s="16">
        <v>1</v>
      </c>
      <c r="J21" s="15">
        <v>10</v>
      </c>
      <c r="K21" s="15">
        <v>10</v>
      </c>
      <c r="L21" s="12" t="s">
        <v>22</v>
      </c>
    </row>
    <row r="22" s="1" customFormat="1" ht="27" customHeight="1" spans="2:12">
      <c r="B22" s="14" t="s">
        <v>59</v>
      </c>
      <c r="C22" s="19"/>
      <c r="D22" s="19"/>
      <c r="E22" s="19"/>
      <c r="F22" s="19"/>
      <c r="G22" s="19"/>
      <c r="H22" s="19"/>
      <c r="I22" s="22"/>
      <c r="J22" s="9">
        <f>SUM(J17:J21)</f>
        <v>90</v>
      </c>
      <c r="K22" s="9">
        <f>SUM(K17:K21)</f>
        <v>90</v>
      </c>
      <c r="L22" s="12"/>
    </row>
    <row r="23" s="1" customFormat="1" ht="75.75" customHeight="1" spans="2:12">
      <c r="B23" s="20" t="s">
        <v>60</v>
      </c>
      <c r="C23" s="20"/>
      <c r="D23" s="20"/>
      <c r="E23" s="20"/>
      <c r="F23" s="20"/>
      <c r="G23" s="20"/>
      <c r="H23" s="20"/>
      <c r="I23" s="20"/>
      <c r="J23" s="20"/>
      <c r="K23" s="20"/>
      <c r="L23" s="20"/>
    </row>
  </sheetData>
  <mergeCells count="18">
    <mergeCell ref="B3:L3"/>
    <mergeCell ref="B4:L4"/>
    <mergeCell ref="B6:C6"/>
    <mergeCell ref="D6:G6"/>
    <mergeCell ref="I6:L6"/>
    <mergeCell ref="B7:C7"/>
    <mergeCell ref="D7:G7"/>
    <mergeCell ref="I7:L7"/>
    <mergeCell ref="C13:G13"/>
    <mergeCell ref="H13:L13"/>
    <mergeCell ref="B22:I22"/>
    <mergeCell ref="B23:L23"/>
    <mergeCell ref="B13:B15"/>
    <mergeCell ref="B17:B21"/>
    <mergeCell ref="C17:C19"/>
    <mergeCell ref="B8:C12"/>
    <mergeCell ref="C14:G15"/>
    <mergeCell ref="H14:L15"/>
  </mergeCells>
  <printOptions horizontalCentered="1"/>
  <pageMargins left="0.196527777777778" right="0.196527777777778" top="1" bottom="1" header="0.5" footer="0.5"/>
  <pageSetup paperSize="9" scale="98" fitToHeight="0"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P31"/>
  <sheetViews>
    <sheetView topLeftCell="A5" workbookViewId="0">
      <selection activeCell="K17" sqref="K17:K29"/>
    </sheetView>
  </sheetViews>
  <sheetFormatPr defaultColWidth="9" defaultRowHeight="13.5"/>
  <cols>
    <col min="1" max="1" width="5.25" style="24" customWidth="1"/>
    <col min="2" max="2" width="5.75" style="24" customWidth="1"/>
    <col min="3" max="3" width="11.5" style="24" customWidth="1"/>
    <col min="4" max="4" width="20.25" style="24" customWidth="1"/>
    <col min="5" max="5" width="27.125" style="24" customWidth="1"/>
    <col min="6" max="6" width="10.125" style="24" customWidth="1"/>
    <col min="7" max="7" width="14.75" style="24" customWidth="1"/>
    <col min="8" max="8" width="14.125" style="24" customWidth="1"/>
    <col min="9" max="10" width="10.25" style="24" customWidth="1"/>
    <col min="11" max="11" width="6" style="24" customWidth="1"/>
    <col min="12" max="12" width="16.625" style="24" customWidth="1"/>
    <col min="13" max="13" width="12.75" style="24" customWidth="1"/>
    <col min="14" max="14" width="11" style="24" customWidth="1"/>
    <col min="15" max="16384" width="9" style="24"/>
  </cols>
  <sheetData>
    <row r="2" s="24" customFormat="1" ht="17.25" customHeight="1" spans="2:2">
      <c r="B2" s="25"/>
    </row>
    <row r="3" s="24" customFormat="1" ht="18.75" spans="2:12">
      <c r="B3" s="26" t="s">
        <v>0</v>
      </c>
      <c r="C3" s="26"/>
      <c r="D3" s="26"/>
      <c r="E3" s="26"/>
      <c r="F3" s="26"/>
      <c r="G3" s="26"/>
      <c r="H3" s="26"/>
      <c r="I3" s="26"/>
      <c r="J3" s="26"/>
      <c r="K3" s="26"/>
      <c r="L3" s="26"/>
    </row>
    <row r="4" s="24" customFormat="1" ht="18" customHeight="1" spans="2:12">
      <c r="B4" s="27" t="s">
        <v>1</v>
      </c>
      <c r="C4" s="28"/>
      <c r="D4" s="28"/>
      <c r="E4" s="28"/>
      <c r="F4" s="28"/>
      <c r="G4" s="28"/>
      <c r="H4" s="28"/>
      <c r="I4" s="28"/>
      <c r="J4" s="28"/>
      <c r="K4" s="28"/>
      <c r="L4" s="28"/>
    </row>
    <row r="5" s="24" customFormat="1" ht="19.5" customHeight="1" spans="2:15">
      <c r="B5" s="29" t="s">
        <v>2</v>
      </c>
      <c r="C5" s="30"/>
      <c r="D5" s="30"/>
      <c r="E5" s="30"/>
      <c r="F5" s="30"/>
      <c r="G5" s="30"/>
      <c r="H5" s="30"/>
      <c r="I5" s="30"/>
      <c r="J5" s="30"/>
      <c r="K5" s="30"/>
      <c r="L5" s="50" t="s">
        <v>3</v>
      </c>
      <c r="O5" s="25" t="s">
        <v>4</v>
      </c>
    </row>
    <row r="6" s="24" customFormat="1" ht="18" customHeight="1" spans="2:12">
      <c r="B6" s="31" t="s">
        <v>5</v>
      </c>
      <c r="C6" s="31"/>
      <c r="D6" s="32" t="s">
        <v>243</v>
      </c>
      <c r="E6" s="33"/>
      <c r="F6" s="33"/>
      <c r="G6" s="33"/>
      <c r="H6" s="34" t="s">
        <v>7</v>
      </c>
      <c r="I6" s="32" t="s">
        <v>8</v>
      </c>
      <c r="J6" s="33"/>
      <c r="K6" s="33"/>
      <c r="L6" s="35"/>
    </row>
    <row r="7" s="24" customFormat="1" ht="18" customHeight="1" spans="2:12">
      <c r="B7" s="34" t="s">
        <v>9</v>
      </c>
      <c r="C7" s="34"/>
      <c r="D7" s="32" t="s">
        <v>10</v>
      </c>
      <c r="E7" s="33"/>
      <c r="F7" s="33"/>
      <c r="G7" s="35"/>
      <c r="H7" s="34" t="s">
        <v>11</v>
      </c>
      <c r="I7" s="39" t="s">
        <v>10</v>
      </c>
      <c r="J7" s="48"/>
      <c r="K7" s="48"/>
      <c r="L7" s="51"/>
    </row>
    <row r="8" s="24" customFormat="1" ht="33" customHeight="1" spans="2:14">
      <c r="B8" s="36" t="s">
        <v>12</v>
      </c>
      <c r="C8" s="34"/>
      <c r="D8" s="37"/>
      <c r="E8" s="34" t="s">
        <v>13</v>
      </c>
      <c r="F8" s="34" t="s">
        <v>14</v>
      </c>
      <c r="G8" s="34" t="s">
        <v>15</v>
      </c>
      <c r="H8" s="34" t="s">
        <v>16</v>
      </c>
      <c r="I8" s="34" t="s">
        <v>17</v>
      </c>
      <c r="J8" s="39" t="s">
        <v>18</v>
      </c>
      <c r="K8" s="34" t="s">
        <v>19</v>
      </c>
      <c r="L8" s="36" t="s">
        <v>20</v>
      </c>
      <c r="N8" s="25" t="s">
        <v>4</v>
      </c>
    </row>
    <row r="9" s="24" customFormat="1" ht="16.5" customHeight="1" spans="2:12">
      <c r="B9" s="34"/>
      <c r="C9" s="34"/>
      <c r="D9" s="38" t="s">
        <v>21</v>
      </c>
      <c r="E9" s="37">
        <v>301</v>
      </c>
      <c r="F9" s="37">
        <v>93.3</v>
      </c>
      <c r="G9" s="37">
        <v>394.3</v>
      </c>
      <c r="H9" s="37">
        <v>362.12</v>
      </c>
      <c r="I9" s="52">
        <f>H9/G9</f>
        <v>0.918387014963226</v>
      </c>
      <c r="J9" s="32">
        <v>10</v>
      </c>
      <c r="K9" s="37">
        <v>9</v>
      </c>
      <c r="L9" s="37" t="s">
        <v>89</v>
      </c>
    </row>
    <row r="10" s="24" customFormat="1" ht="16.5" customHeight="1" spans="2:12">
      <c r="B10" s="34"/>
      <c r="C10" s="34"/>
      <c r="D10" s="38" t="s">
        <v>23</v>
      </c>
      <c r="E10" s="37">
        <v>301</v>
      </c>
      <c r="F10" s="37">
        <v>93.3</v>
      </c>
      <c r="G10" s="37">
        <v>394.3</v>
      </c>
      <c r="H10" s="37">
        <v>362.12</v>
      </c>
      <c r="I10" s="52">
        <f>H10/G10</f>
        <v>0.918387014963226</v>
      </c>
      <c r="J10" s="32" t="s">
        <v>24</v>
      </c>
      <c r="K10" s="40" t="s">
        <v>24</v>
      </c>
      <c r="L10" s="37"/>
    </row>
    <row r="11" s="24" customFormat="1" ht="16.5" customHeight="1" spans="2:12">
      <c r="B11" s="34"/>
      <c r="C11" s="34"/>
      <c r="D11" s="38" t="s">
        <v>25</v>
      </c>
      <c r="E11" s="37"/>
      <c r="F11" s="37"/>
      <c r="G11" s="37"/>
      <c r="H11" s="37"/>
      <c r="I11" s="40"/>
      <c r="J11" s="32" t="s">
        <v>24</v>
      </c>
      <c r="K11" s="40" t="s">
        <v>24</v>
      </c>
      <c r="L11" s="37"/>
    </row>
    <row r="12" s="24" customFormat="1" ht="16.5" customHeight="1" spans="2:12">
      <c r="B12" s="34"/>
      <c r="C12" s="34"/>
      <c r="D12" s="38" t="s">
        <v>26</v>
      </c>
      <c r="E12" s="37"/>
      <c r="F12" s="37"/>
      <c r="G12" s="37"/>
      <c r="H12" s="37"/>
      <c r="I12" s="40"/>
      <c r="J12" s="32" t="s">
        <v>24</v>
      </c>
      <c r="K12" s="40" t="s">
        <v>24</v>
      </c>
      <c r="L12" s="37"/>
    </row>
    <row r="13" s="24" customFormat="1" ht="18.75" customHeight="1" spans="2:12">
      <c r="B13" s="36" t="s">
        <v>27</v>
      </c>
      <c r="C13" s="34" t="s">
        <v>28</v>
      </c>
      <c r="D13" s="34"/>
      <c r="E13" s="34"/>
      <c r="F13" s="34"/>
      <c r="G13" s="34"/>
      <c r="H13" s="39" t="s">
        <v>29</v>
      </c>
      <c r="I13" s="48"/>
      <c r="J13" s="48"/>
      <c r="K13" s="48"/>
      <c r="L13" s="51"/>
    </row>
    <row r="14" s="24" customFormat="1" customHeight="1" spans="2:12">
      <c r="B14" s="36"/>
      <c r="C14" s="40" t="s">
        <v>244</v>
      </c>
      <c r="D14" s="40"/>
      <c r="E14" s="40"/>
      <c r="F14" s="40"/>
      <c r="G14" s="40"/>
      <c r="H14" s="40" t="s">
        <v>244</v>
      </c>
      <c r="I14" s="40"/>
      <c r="J14" s="40"/>
      <c r="K14" s="40"/>
      <c r="L14" s="40"/>
    </row>
    <row r="15" s="24" customFormat="1" ht="41.25" customHeight="1" spans="2:12">
      <c r="B15" s="36"/>
      <c r="C15" s="40"/>
      <c r="D15" s="40"/>
      <c r="E15" s="40"/>
      <c r="F15" s="40"/>
      <c r="G15" s="40"/>
      <c r="H15" s="40"/>
      <c r="I15" s="40"/>
      <c r="J15" s="40"/>
      <c r="K15" s="40"/>
      <c r="L15" s="40"/>
    </row>
    <row r="16" s="24" customFormat="1" ht="33.75" customHeight="1" spans="2:12">
      <c r="B16" s="37"/>
      <c r="C16" s="34" t="s">
        <v>31</v>
      </c>
      <c r="D16" s="34" t="s">
        <v>32</v>
      </c>
      <c r="E16" s="34" t="s">
        <v>33</v>
      </c>
      <c r="F16" s="34" t="s">
        <v>34</v>
      </c>
      <c r="G16" s="34" t="s">
        <v>35</v>
      </c>
      <c r="H16" s="34" t="s">
        <v>36</v>
      </c>
      <c r="I16" s="34" t="s">
        <v>37</v>
      </c>
      <c r="J16" s="39" t="s">
        <v>18</v>
      </c>
      <c r="K16" s="34" t="s">
        <v>19</v>
      </c>
      <c r="L16" s="36" t="s">
        <v>20</v>
      </c>
    </row>
    <row r="17" s="24" customFormat="1" ht="22.5" customHeight="1" spans="2:16">
      <c r="B17" s="36" t="s">
        <v>38</v>
      </c>
      <c r="C17" s="34" t="s">
        <v>39</v>
      </c>
      <c r="D17" s="40" t="s">
        <v>49</v>
      </c>
      <c r="E17" s="41" t="s">
        <v>245</v>
      </c>
      <c r="F17" s="37" t="s">
        <v>42</v>
      </c>
      <c r="G17" s="42" t="s">
        <v>246</v>
      </c>
      <c r="H17" s="42" t="s">
        <v>246</v>
      </c>
      <c r="I17" s="47">
        <v>1</v>
      </c>
      <c r="J17" s="40">
        <v>5</v>
      </c>
      <c r="K17" s="40">
        <v>5</v>
      </c>
      <c r="L17" s="37" t="s">
        <v>22</v>
      </c>
      <c r="P17" s="25" t="s">
        <v>4</v>
      </c>
    </row>
    <row r="18" s="24" customFormat="1" ht="22.5" customHeight="1" spans="2:12">
      <c r="B18" s="34"/>
      <c r="C18" s="34"/>
      <c r="D18" s="40" t="s">
        <v>49</v>
      </c>
      <c r="E18" s="41" t="s">
        <v>247</v>
      </c>
      <c r="F18" s="37" t="s">
        <v>42</v>
      </c>
      <c r="G18" s="43" t="s">
        <v>248</v>
      </c>
      <c r="H18" s="43" t="s">
        <v>248</v>
      </c>
      <c r="I18" s="47">
        <v>1</v>
      </c>
      <c r="J18" s="40">
        <v>5</v>
      </c>
      <c r="K18" s="40">
        <v>5</v>
      </c>
      <c r="L18" s="37" t="s">
        <v>22</v>
      </c>
    </row>
    <row r="19" s="24" customFormat="1" ht="22.5" customHeight="1" spans="2:12">
      <c r="B19" s="34"/>
      <c r="C19" s="34"/>
      <c r="D19" s="40" t="s">
        <v>49</v>
      </c>
      <c r="E19" s="41" t="s">
        <v>249</v>
      </c>
      <c r="F19" s="37" t="s">
        <v>42</v>
      </c>
      <c r="G19" s="43" t="s">
        <v>250</v>
      </c>
      <c r="H19" s="43" t="s">
        <v>250</v>
      </c>
      <c r="I19" s="47">
        <v>1</v>
      </c>
      <c r="J19" s="40">
        <v>5</v>
      </c>
      <c r="K19" s="40">
        <v>5</v>
      </c>
      <c r="L19" s="37" t="s">
        <v>22</v>
      </c>
    </row>
    <row r="20" s="24" customFormat="1" ht="22.5" customHeight="1" spans="2:12">
      <c r="B20" s="34"/>
      <c r="C20" s="34"/>
      <c r="D20" s="40" t="s">
        <v>49</v>
      </c>
      <c r="E20" s="41" t="s">
        <v>251</v>
      </c>
      <c r="F20" s="37" t="s">
        <v>42</v>
      </c>
      <c r="G20" s="43" t="s">
        <v>252</v>
      </c>
      <c r="H20" s="43" t="s">
        <v>252</v>
      </c>
      <c r="I20" s="47">
        <v>1</v>
      </c>
      <c r="J20" s="40">
        <v>5</v>
      </c>
      <c r="K20" s="40">
        <v>5</v>
      </c>
      <c r="L20" s="37" t="s">
        <v>22</v>
      </c>
    </row>
    <row r="21" s="24" customFormat="1" ht="22.5" customHeight="1" spans="2:12">
      <c r="B21" s="34"/>
      <c r="C21" s="34"/>
      <c r="D21" s="40" t="s">
        <v>40</v>
      </c>
      <c r="E21" s="41" t="s">
        <v>253</v>
      </c>
      <c r="F21" s="37" t="s">
        <v>42</v>
      </c>
      <c r="G21" s="44" t="s">
        <v>254</v>
      </c>
      <c r="H21" s="43" t="s">
        <v>255</v>
      </c>
      <c r="I21" s="47">
        <v>1</v>
      </c>
      <c r="J21" s="40">
        <v>5</v>
      </c>
      <c r="K21" s="40">
        <v>5</v>
      </c>
      <c r="L21" s="37" t="s">
        <v>22</v>
      </c>
    </row>
    <row r="22" s="24" customFormat="1" ht="22.5" customHeight="1" spans="2:12">
      <c r="B22" s="34"/>
      <c r="C22" s="34"/>
      <c r="D22" s="40" t="s">
        <v>40</v>
      </c>
      <c r="E22" s="41" t="s">
        <v>256</v>
      </c>
      <c r="F22" s="37" t="s">
        <v>42</v>
      </c>
      <c r="G22" s="44" t="s">
        <v>257</v>
      </c>
      <c r="H22" s="43" t="s">
        <v>258</v>
      </c>
      <c r="I22" s="47">
        <v>1</v>
      </c>
      <c r="J22" s="40">
        <v>5</v>
      </c>
      <c r="K22" s="40">
        <v>5</v>
      </c>
      <c r="L22" s="37" t="s">
        <v>22</v>
      </c>
    </row>
    <row r="23" s="24" customFormat="1" ht="22.5" customHeight="1" spans="2:12">
      <c r="B23" s="34"/>
      <c r="C23" s="34"/>
      <c r="D23" s="40" t="s">
        <v>40</v>
      </c>
      <c r="E23" s="41" t="s">
        <v>259</v>
      </c>
      <c r="F23" s="37" t="s">
        <v>42</v>
      </c>
      <c r="G23" s="44" t="s">
        <v>260</v>
      </c>
      <c r="H23" s="43" t="s">
        <v>261</v>
      </c>
      <c r="I23" s="47">
        <v>1</v>
      </c>
      <c r="J23" s="40">
        <v>5</v>
      </c>
      <c r="K23" s="40">
        <v>5</v>
      </c>
      <c r="L23" s="37" t="s">
        <v>22</v>
      </c>
    </row>
    <row r="24" s="24" customFormat="1" ht="22.5" customHeight="1" spans="2:12">
      <c r="B24" s="34"/>
      <c r="C24" s="34"/>
      <c r="D24" s="40" t="s">
        <v>40</v>
      </c>
      <c r="E24" s="41" t="s">
        <v>262</v>
      </c>
      <c r="F24" s="37" t="s">
        <v>42</v>
      </c>
      <c r="G24" s="43" t="s">
        <v>76</v>
      </c>
      <c r="H24" s="43" t="s">
        <v>76</v>
      </c>
      <c r="I24" s="47">
        <v>1</v>
      </c>
      <c r="J24" s="40">
        <v>5</v>
      </c>
      <c r="K24" s="40">
        <v>5</v>
      </c>
      <c r="L24" s="37" t="s">
        <v>22</v>
      </c>
    </row>
    <row r="25" s="24" customFormat="1" ht="22.5" customHeight="1" spans="2:12">
      <c r="B25" s="34"/>
      <c r="C25" s="34"/>
      <c r="D25" s="40" t="s">
        <v>46</v>
      </c>
      <c r="E25" s="41" t="s">
        <v>263</v>
      </c>
      <c r="F25" s="37" t="s">
        <v>48</v>
      </c>
      <c r="G25" s="45">
        <v>1</v>
      </c>
      <c r="H25" s="45">
        <v>1</v>
      </c>
      <c r="I25" s="47">
        <v>1</v>
      </c>
      <c r="J25" s="40">
        <v>5</v>
      </c>
      <c r="K25" s="40">
        <v>5</v>
      </c>
      <c r="L25" s="37" t="s">
        <v>22</v>
      </c>
    </row>
    <row r="26" s="24" customFormat="1" ht="22.5" customHeight="1" spans="2:12">
      <c r="B26" s="34"/>
      <c r="C26" s="34"/>
      <c r="D26" s="40" t="s">
        <v>46</v>
      </c>
      <c r="E26" s="41" t="s">
        <v>264</v>
      </c>
      <c r="F26" s="37" t="s">
        <v>48</v>
      </c>
      <c r="G26" s="45">
        <v>1</v>
      </c>
      <c r="H26" s="45">
        <v>1</v>
      </c>
      <c r="I26" s="47">
        <v>1</v>
      </c>
      <c r="J26" s="40">
        <v>5</v>
      </c>
      <c r="K26" s="40">
        <v>5</v>
      </c>
      <c r="L26" s="37" t="s">
        <v>22</v>
      </c>
    </row>
    <row r="27" s="24" customFormat="1" ht="28.5" spans="2:12">
      <c r="B27" s="34"/>
      <c r="C27" s="34" t="s">
        <v>52</v>
      </c>
      <c r="D27" s="46" t="s">
        <v>53</v>
      </c>
      <c r="E27" s="41" t="s">
        <v>195</v>
      </c>
      <c r="F27" s="37" t="s">
        <v>42</v>
      </c>
      <c r="G27" s="47">
        <v>1</v>
      </c>
      <c r="H27" s="47">
        <v>1</v>
      </c>
      <c r="I27" s="47">
        <v>1</v>
      </c>
      <c r="J27" s="40">
        <v>15</v>
      </c>
      <c r="K27" s="40">
        <v>15</v>
      </c>
      <c r="L27" s="37" t="s">
        <v>22</v>
      </c>
    </row>
    <row r="28" s="24" customFormat="1" ht="22.5" customHeight="1" spans="2:12">
      <c r="B28" s="34"/>
      <c r="C28" s="34"/>
      <c r="D28" s="46" t="s">
        <v>53</v>
      </c>
      <c r="E28" s="41" t="s">
        <v>265</v>
      </c>
      <c r="F28" s="37" t="s">
        <v>42</v>
      </c>
      <c r="G28" s="47">
        <v>0.98</v>
      </c>
      <c r="H28" s="47">
        <v>0.98</v>
      </c>
      <c r="I28" s="47">
        <v>1</v>
      </c>
      <c r="J28" s="40">
        <v>15</v>
      </c>
      <c r="K28" s="40">
        <v>15</v>
      </c>
      <c r="L28" s="37" t="s">
        <v>22</v>
      </c>
    </row>
    <row r="29" s="24" customFormat="1" ht="30.75" customHeight="1" spans="2:12">
      <c r="B29" s="34"/>
      <c r="C29" s="36" t="s">
        <v>56</v>
      </c>
      <c r="D29" s="46" t="s">
        <v>57</v>
      </c>
      <c r="E29" s="37" t="s">
        <v>196</v>
      </c>
      <c r="F29" s="37" t="s">
        <v>42</v>
      </c>
      <c r="G29" s="47">
        <v>0.9</v>
      </c>
      <c r="H29" s="47">
        <v>0.9</v>
      </c>
      <c r="I29" s="47">
        <v>1</v>
      </c>
      <c r="J29" s="40">
        <v>10</v>
      </c>
      <c r="K29" s="40">
        <v>10</v>
      </c>
      <c r="L29" s="37" t="s">
        <v>22</v>
      </c>
    </row>
    <row r="30" s="24" customFormat="1" ht="27" customHeight="1" spans="2:12">
      <c r="B30" s="39" t="s">
        <v>59</v>
      </c>
      <c r="C30" s="48"/>
      <c r="D30" s="48"/>
      <c r="E30" s="48"/>
      <c r="F30" s="48"/>
      <c r="G30" s="48"/>
      <c r="H30" s="48"/>
      <c r="I30" s="51"/>
      <c r="J30" s="34">
        <f>SUM(J17:J29)</f>
        <v>90</v>
      </c>
      <c r="K30" s="34">
        <f>SUM(K17:K29)</f>
        <v>90</v>
      </c>
      <c r="L30" s="37"/>
    </row>
    <row r="31" s="24" customFormat="1" ht="75.75" customHeight="1" spans="2:12">
      <c r="B31" s="49" t="s">
        <v>60</v>
      </c>
      <c r="C31" s="49"/>
      <c r="D31" s="49"/>
      <c r="E31" s="49"/>
      <c r="F31" s="49"/>
      <c r="G31" s="49"/>
      <c r="H31" s="49"/>
      <c r="I31" s="49"/>
      <c r="J31" s="49"/>
      <c r="K31" s="49"/>
      <c r="L31" s="49"/>
    </row>
  </sheetData>
  <mergeCells count="19">
    <mergeCell ref="B3:L3"/>
    <mergeCell ref="B4:L4"/>
    <mergeCell ref="B6:C6"/>
    <mergeCell ref="D6:G6"/>
    <mergeCell ref="I6:L6"/>
    <mergeCell ref="B7:C7"/>
    <mergeCell ref="D7:G7"/>
    <mergeCell ref="I7:L7"/>
    <mergeCell ref="C13:G13"/>
    <mergeCell ref="H13:L13"/>
    <mergeCell ref="B30:I30"/>
    <mergeCell ref="B31:L31"/>
    <mergeCell ref="B13:B15"/>
    <mergeCell ref="B17:B29"/>
    <mergeCell ref="C17:C26"/>
    <mergeCell ref="C27:C28"/>
    <mergeCell ref="B8:C12"/>
    <mergeCell ref="C14:G15"/>
    <mergeCell ref="H14:L15"/>
  </mergeCells>
  <printOptions horizontalCentered="1"/>
  <pageMargins left="0.196527777777778" right="0.196527777777778" top="0.511805555555556" bottom="0.393055555555556" header="0.5" footer="0.0784722222222222"/>
  <pageSetup paperSize="9"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R25"/>
  <sheetViews>
    <sheetView topLeftCell="A6" workbookViewId="0">
      <selection activeCell="J17" sqref="J17:J23"/>
    </sheetView>
  </sheetViews>
  <sheetFormatPr defaultColWidth="9" defaultRowHeight="13.5"/>
  <cols>
    <col min="1" max="1" width="5.25" style="1" customWidth="1"/>
    <col min="2" max="2" width="5.75" style="1" customWidth="1"/>
    <col min="3" max="3" width="11.5" style="1" customWidth="1"/>
    <col min="4" max="4" width="20.5" style="1" customWidth="1"/>
    <col min="5" max="5" width="21.9916666666667" style="1" customWidth="1"/>
    <col min="6" max="6" width="11.125" style="1" customWidth="1"/>
    <col min="7" max="7" width="14.75" style="1" customWidth="1"/>
    <col min="8" max="8" width="14.125" style="1" customWidth="1"/>
    <col min="9" max="9" width="9.875" style="1" customWidth="1"/>
    <col min="10" max="10" width="10.75" style="1" customWidth="1"/>
    <col min="11" max="11" width="7.125" style="1" customWidth="1"/>
    <col min="12" max="12" width="16.625" style="1" customWidth="1"/>
    <col min="13" max="13" width="12.75" style="1" customWidth="1"/>
    <col min="14" max="14" width="11" style="1" customWidth="1"/>
    <col min="15"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266</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12200</v>
      </c>
      <c r="F9" s="12">
        <v>-2290.05</v>
      </c>
      <c r="G9" s="12">
        <v>9909.95</v>
      </c>
      <c r="H9" s="12">
        <v>9444.69</v>
      </c>
      <c r="I9" s="23">
        <f>H9/G9</f>
        <v>0.953051226292766</v>
      </c>
      <c r="J9" s="7">
        <v>10</v>
      </c>
      <c r="K9" s="15">
        <v>9.5</v>
      </c>
      <c r="L9" s="12" t="s">
        <v>22</v>
      </c>
    </row>
    <row r="10" s="1" customFormat="1" ht="16.5" customHeight="1" spans="2:12">
      <c r="B10" s="9"/>
      <c r="C10" s="9"/>
      <c r="D10" s="13" t="s">
        <v>23</v>
      </c>
      <c r="E10" s="12">
        <v>12200</v>
      </c>
      <c r="F10" s="12">
        <v>-2290.05</v>
      </c>
      <c r="G10" s="12">
        <v>9909.95</v>
      </c>
      <c r="H10" s="12">
        <v>9444.69</v>
      </c>
      <c r="I10" s="23">
        <f>H10/G10</f>
        <v>0.953051226292766</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5" t="s">
        <v>267</v>
      </c>
      <c r="D14" s="15"/>
      <c r="E14" s="15"/>
      <c r="F14" s="15"/>
      <c r="G14" s="15"/>
      <c r="H14" s="15" t="s">
        <v>267</v>
      </c>
      <c r="I14" s="15"/>
      <c r="J14" s="15"/>
      <c r="K14" s="15"/>
      <c r="L14" s="15"/>
    </row>
    <row r="15" s="1" customFormat="1" ht="41.25" customHeight="1" spans="2:12">
      <c r="B15" s="11"/>
      <c r="C15" s="15"/>
      <c r="D15" s="15"/>
      <c r="E15" s="15"/>
      <c r="F15" s="15"/>
      <c r="G15" s="15"/>
      <c r="H15" s="15"/>
      <c r="I15" s="15"/>
      <c r="J15" s="15"/>
      <c r="K15" s="15"/>
      <c r="L15" s="15"/>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268</v>
      </c>
      <c r="F17" s="12" t="s">
        <v>42</v>
      </c>
      <c r="G17" s="12" t="s">
        <v>269</v>
      </c>
      <c r="H17" s="12" t="s">
        <v>269</v>
      </c>
      <c r="I17" s="16">
        <v>1</v>
      </c>
      <c r="J17" s="15">
        <v>10</v>
      </c>
      <c r="K17" s="15">
        <v>10</v>
      </c>
      <c r="L17" s="12" t="s">
        <v>22</v>
      </c>
      <c r="P17" s="1" t="s">
        <v>4</v>
      </c>
    </row>
    <row r="18" s="1" customFormat="1" ht="22.5" customHeight="1" spans="2:12">
      <c r="B18" s="11"/>
      <c r="C18" s="9"/>
      <c r="D18" s="15" t="s">
        <v>40</v>
      </c>
      <c r="E18" s="12" t="s">
        <v>270</v>
      </c>
      <c r="F18" s="12" t="s">
        <v>42</v>
      </c>
      <c r="G18" s="12" t="s">
        <v>271</v>
      </c>
      <c r="H18" s="12" t="s">
        <v>271</v>
      </c>
      <c r="I18" s="16">
        <v>1</v>
      </c>
      <c r="J18" s="15">
        <v>10</v>
      </c>
      <c r="K18" s="15">
        <v>10</v>
      </c>
      <c r="L18" s="12" t="s">
        <v>22</v>
      </c>
    </row>
    <row r="19" s="1" customFormat="1" ht="22.5" customHeight="1" spans="2:12">
      <c r="B19" s="11"/>
      <c r="C19" s="9"/>
      <c r="D19" s="15" t="s">
        <v>40</v>
      </c>
      <c r="E19" s="12" t="s">
        <v>211</v>
      </c>
      <c r="F19" s="12" t="s">
        <v>42</v>
      </c>
      <c r="G19" s="12" t="s">
        <v>272</v>
      </c>
      <c r="H19" s="12" t="s">
        <v>272</v>
      </c>
      <c r="I19" s="16">
        <v>1</v>
      </c>
      <c r="J19" s="15">
        <v>10</v>
      </c>
      <c r="K19" s="15">
        <v>10</v>
      </c>
      <c r="L19" s="12" t="s">
        <v>22</v>
      </c>
    </row>
    <row r="20" s="1" customFormat="1" ht="22.5" customHeight="1" spans="2:12">
      <c r="B20" s="9"/>
      <c r="C20" s="9"/>
      <c r="D20" s="15" t="s">
        <v>46</v>
      </c>
      <c r="E20" s="12" t="s">
        <v>92</v>
      </c>
      <c r="F20" s="12" t="s">
        <v>48</v>
      </c>
      <c r="G20" s="16">
        <v>1</v>
      </c>
      <c r="H20" s="16">
        <v>1</v>
      </c>
      <c r="I20" s="16">
        <v>1</v>
      </c>
      <c r="J20" s="15">
        <v>10</v>
      </c>
      <c r="K20" s="15">
        <v>10</v>
      </c>
      <c r="L20" s="12" t="s">
        <v>22</v>
      </c>
    </row>
    <row r="21" s="1" customFormat="1" ht="22.5" customHeight="1" spans="2:12">
      <c r="B21" s="9"/>
      <c r="C21" s="9"/>
      <c r="D21" s="15" t="s">
        <v>213</v>
      </c>
      <c r="E21" s="12" t="s">
        <v>214</v>
      </c>
      <c r="F21" s="12" t="s">
        <v>42</v>
      </c>
      <c r="G21" s="12" t="s">
        <v>215</v>
      </c>
      <c r="H21" s="12" t="s">
        <v>215</v>
      </c>
      <c r="I21" s="16">
        <v>1</v>
      </c>
      <c r="J21" s="15">
        <v>10</v>
      </c>
      <c r="K21" s="15">
        <v>10</v>
      </c>
      <c r="L21" s="12" t="s">
        <v>22</v>
      </c>
    </row>
    <row r="22" s="1" customFormat="1" ht="28.5" spans="2:18">
      <c r="B22" s="9"/>
      <c r="C22" s="9"/>
      <c r="D22" s="15" t="s">
        <v>49</v>
      </c>
      <c r="E22" s="17" t="s">
        <v>273</v>
      </c>
      <c r="F22" s="12" t="s">
        <v>42</v>
      </c>
      <c r="G22" s="12" t="s">
        <v>274</v>
      </c>
      <c r="H22" s="12" t="s">
        <v>274</v>
      </c>
      <c r="I22" s="16">
        <v>1</v>
      </c>
      <c r="J22" s="15">
        <v>10</v>
      </c>
      <c r="K22" s="15">
        <v>10</v>
      </c>
      <c r="L22" s="12" t="s">
        <v>22</v>
      </c>
      <c r="R22" s="1" t="s">
        <v>4</v>
      </c>
    </row>
    <row r="23" s="1" customFormat="1" ht="57" spans="2:12">
      <c r="B23" s="9"/>
      <c r="C23" s="9" t="s">
        <v>52</v>
      </c>
      <c r="D23" s="18" t="s">
        <v>53</v>
      </c>
      <c r="E23" s="17" t="s">
        <v>275</v>
      </c>
      <c r="F23" s="12" t="s">
        <v>42</v>
      </c>
      <c r="G23" s="16">
        <v>0.95</v>
      </c>
      <c r="H23" s="16">
        <v>0.95</v>
      </c>
      <c r="I23" s="16">
        <v>1</v>
      </c>
      <c r="J23" s="15">
        <v>30</v>
      </c>
      <c r="K23" s="15">
        <v>30</v>
      </c>
      <c r="L23" s="12" t="s">
        <v>22</v>
      </c>
    </row>
    <row r="24" s="1" customFormat="1" ht="27" customHeight="1" spans="2:12">
      <c r="B24" s="14" t="s">
        <v>59</v>
      </c>
      <c r="C24" s="19"/>
      <c r="D24" s="19"/>
      <c r="E24" s="19"/>
      <c r="F24" s="19"/>
      <c r="G24" s="19"/>
      <c r="H24" s="19"/>
      <c r="I24" s="22"/>
      <c r="J24" s="9">
        <f>SUM(J17:J23)</f>
        <v>90</v>
      </c>
      <c r="K24" s="9">
        <f>SUM(K17:K23)</f>
        <v>90</v>
      </c>
      <c r="L24" s="12"/>
    </row>
    <row r="25" s="1" customFormat="1" ht="75.75" customHeight="1" spans="2:12">
      <c r="B25" s="20" t="s">
        <v>60</v>
      </c>
      <c r="C25" s="20"/>
      <c r="D25" s="20"/>
      <c r="E25" s="20"/>
      <c r="F25" s="20"/>
      <c r="G25" s="20"/>
      <c r="H25" s="20"/>
      <c r="I25" s="20"/>
      <c r="J25" s="20"/>
      <c r="K25" s="20"/>
      <c r="L25" s="20"/>
    </row>
  </sheetData>
  <mergeCells count="18">
    <mergeCell ref="B3:L3"/>
    <mergeCell ref="B4:L4"/>
    <mergeCell ref="B6:C6"/>
    <mergeCell ref="D6:G6"/>
    <mergeCell ref="I6:L6"/>
    <mergeCell ref="B7:C7"/>
    <mergeCell ref="D7:G7"/>
    <mergeCell ref="I7:L7"/>
    <mergeCell ref="C13:G13"/>
    <mergeCell ref="H13:L13"/>
    <mergeCell ref="B24:I24"/>
    <mergeCell ref="B25:L25"/>
    <mergeCell ref="B13:B15"/>
    <mergeCell ref="B17:B23"/>
    <mergeCell ref="C17:C22"/>
    <mergeCell ref="B8:C12"/>
    <mergeCell ref="C14:G15"/>
    <mergeCell ref="H14:L15"/>
  </mergeCells>
  <printOptions horizontalCentered="1"/>
  <pageMargins left="0.196527777777778" right="0.196527777777778" top="0.472222222222222" bottom="0.393055555555556" header="0.5" footer="0.156944444444444"/>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P24"/>
  <sheetViews>
    <sheetView workbookViewId="0">
      <selection activeCell="K17" sqref="K17:K22"/>
    </sheetView>
  </sheetViews>
  <sheetFormatPr defaultColWidth="9" defaultRowHeight="13.5"/>
  <cols>
    <col min="1" max="1" width="5.25" style="1" customWidth="1"/>
    <col min="2" max="2" width="5.75" style="1" customWidth="1"/>
    <col min="3" max="3" width="11.5" style="1" customWidth="1"/>
    <col min="4" max="4" width="22.25" style="1" customWidth="1"/>
    <col min="5" max="5" width="15.75" style="1" customWidth="1"/>
    <col min="6" max="6" width="12" style="1" customWidth="1"/>
    <col min="7" max="7" width="13.875" style="1" customWidth="1"/>
    <col min="8" max="8" width="12.875" style="1" customWidth="1"/>
    <col min="9" max="9" width="11.25" style="1" customWidth="1"/>
    <col min="10" max="10" width="13.125" style="1" customWidth="1"/>
    <col min="11" max="11" width="9.75" style="1" customWidth="1"/>
    <col min="12" max="12" width="18.125" style="1" customWidth="1"/>
    <col min="13" max="13" width="12.75" style="1" customWidth="1"/>
    <col min="14" max="14" width="11" style="1" customWidth="1"/>
    <col min="15"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61</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0</v>
      </c>
      <c r="F9" s="12">
        <v>17202.27</v>
      </c>
      <c r="G9" s="12">
        <v>17202.27</v>
      </c>
      <c r="H9" s="12">
        <v>17202.27</v>
      </c>
      <c r="I9" s="23">
        <f>H9/G9</f>
        <v>1</v>
      </c>
      <c r="J9" s="7">
        <v>10</v>
      </c>
      <c r="K9" s="7">
        <v>10</v>
      </c>
      <c r="L9" s="53" t="s">
        <v>22</v>
      </c>
    </row>
    <row r="10" s="1" customFormat="1" ht="16.5" customHeight="1" spans="2:12">
      <c r="B10" s="9"/>
      <c r="C10" s="9"/>
      <c r="D10" s="13" t="s">
        <v>23</v>
      </c>
      <c r="E10" s="12">
        <v>0</v>
      </c>
      <c r="F10" s="12">
        <v>17202.27</v>
      </c>
      <c r="G10" s="12">
        <v>17202.27</v>
      </c>
      <c r="H10" s="12">
        <v>17202.27</v>
      </c>
      <c r="I10" s="23">
        <f>H10/G10</f>
        <v>1</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5" t="s">
        <v>62</v>
      </c>
      <c r="D14" s="15"/>
      <c r="E14" s="15"/>
      <c r="F14" s="15"/>
      <c r="G14" s="15"/>
      <c r="H14" s="15" t="s">
        <v>62</v>
      </c>
      <c r="I14" s="15"/>
      <c r="J14" s="15"/>
      <c r="K14" s="15"/>
      <c r="L14" s="15"/>
    </row>
    <row r="15" s="1" customFormat="1" ht="41.25" customHeight="1" spans="2:12">
      <c r="B15" s="11"/>
      <c r="C15" s="15"/>
      <c r="D15" s="15"/>
      <c r="E15" s="15"/>
      <c r="F15" s="15"/>
      <c r="G15" s="15"/>
      <c r="H15" s="15"/>
      <c r="I15" s="15"/>
      <c r="J15" s="15"/>
      <c r="K15" s="15"/>
      <c r="L15" s="15"/>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63</v>
      </c>
      <c r="F17" s="53" t="s">
        <v>42</v>
      </c>
      <c r="G17" s="53" t="s">
        <v>64</v>
      </c>
      <c r="H17" s="53" t="s">
        <v>64</v>
      </c>
      <c r="I17" s="16">
        <v>1</v>
      </c>
      <c r="J17" s="15">
        <v>20</v>
      </c>
      <c r="K17" s="15">
        <v>20</v>
      </c>
      <c r="L17" s="53" t="s">
        <v>22</v>
      </c>
      <c r="P17" s="1" t="s">
        <v>4</v>
      </c>
    </row>
    <row r="18" s="1" customFormat="1" ht="22.5" customHeight="1" spans="2:12">
      <c r="B18" s="9"/>
      <c r="C18" s="9"/>
      <c r="D18" s="15" t="s">
        <v>46</v>
      </c>
      <c r="E18" s="12" t="s">
        <v>65</v>
      </c>
      <c r="F18" s="53" t="s">
        <v>48</v>
      </c>
      <c r="G18" s="16">
        <v>1</v>
      </c>
      <c r="H18" s="16">
        <v>1</v>
      </c>
      <c r="I18" s="16">
        <v>1</v>
      </c>
      <c r="J18" s="15">
        <v>15</v>
      </c>
      <c r="K18" s="15">
        <v>15</v>
      </c>
      <c r="L18" s="53" t="s">
        <v>22</v>
      </c>
    </row>
    <row r="19" s="1" customFormat="1" ht="22.5" customHeight="1" spans="2:12">
      <c r="B19" s="9"/>
      <c r="C19" s="9"/>
      <c r="D19" s="15" t="s">
        <v>46</v>
      </c>
      <c r="E19" s="12" t="s">
        <v>66</v>
      </c>
      <c r="F19" s="53" t="s">
        <v>48</v>
      </c>
      <c r="G19" s="16">
        <v>1</v>
      </c>
      <c r="H19" s="16">
        <v>1</v>
      </c>
      <c r="I19" s="16">
        <v>1</v>
      </c>
      <c r="J19" s="15">
        <v>15</v>
      </c>
      <c r="K19" s="15">
        <v>15</v>
      </c>
      <c r="L19" s="53" t="s">
        <v>22</v>
      </c>
    </row>
    <row r="20" s="1" customFormat="1" ht="28.5" spans="2:12">
      <c r="B20" s="9"/>
      <c r="C20" s="9" t="s">
        <v>52</v>
      </c>
      <c r="D20" s="18" t="s">
        <v>67</v>
      </c>
      <c r="E20" s="17" t="s">
        <v>68</v>
      </c>
      <c r="F20" s="53" t="s">
        <v>48</v>
      </c>
      <c r="G20" s="16">
        <v>1</v>
      </c>
      <c r="H20" s="16">
        <v>1</v>
      </c>
      <c r="I20" s="16">
        <v>1</v>
      </c>
      <c r="J20" s="15">
        <v>15</v>
      </c>
      <c r="K20" s="15">
        <v>15</v>
      </c>
      <c r="L20" s="53" t="s">
        <v>22</v>
      </c>
    </row>
    <row r="21" s="1" customFormat="1" ht="42.75" spans="2:12">
      <c r="B21" s="9"/>
      <c r="C21" s="9"/>
      <c r="D21" s="18" t="s">
        <v>53</v>
      </c>
      <c r="E21" s="17" t="s">
        <v>69</v>
      </c>
      <c r="F21" s="53" t="s">
        <v>48</v>
      </c>
      <c r="G21" s="16">
        <v>1</v>
      </c>
      <c r="H21" s="16">
        <v>1</v>
      </c>
      <c r="I21" s="16">
        <v>1</v>
      </c>
      <c r="J21" s="15">
        <v>15</v>
      </c>
      <c r="K21" s="15">
        <v>15</v>
      </c>
      <c r="L21" s="53" t="s">
        <v>22</v>
      </c>
    </row>
    <row r="22" s="1" customFormat="1" ht="30.75" customHeight="1" spans="2:12">
      <c r="B22" s="9"/>
      <c r="C22" s="11" t="s">
        <v>56</v>
      </c>
      <c r="D22" s="18" t="s">
        <v>57</v>
      </c>
      <c r="E22" s="12" t="s">
        <v>70</v>
      </c>
      <c r="F22" s="53" t="s">
        <v>42</v>
      </c>
      <c r="G22" s="16">
        <v>0.95</v>
      </c>
      <c r="H22" s="16">
        <v>0.95</v>
      </c>
      <c r="I22" s="16">
        <v>1</v>
      </c>
      <c r="J22" s="15">
        <v>10</v>
      </c>
      <c r="K22" s="15">
        <v>10</v>
      </c>
      <c r="L22" s="53" t="s">
        <v>22</v>
      </c>
    </row>
    <row r="23" s="1" customFormat="1" ht="27" customHeight="1" spans="2:12">
      <c r="B23" s="14" t="s">
        <v>59</v>
      </c>
      <c r="C23" s="19"/>
      <c r="D23" s="19"/>
      <c r="E23" s="19"/>
      <c r="F23" s="19"/>
      <c r="G23" s="19"/>
      <c r="H23" s="19"/>
      <c r="I23" s="22"/>
      <c r="J23" s="9">
        <f>SUM(J17:J22)</f>
        <v>90</v>
      </c>
      <c r="K23" s="9">
        <f>SUM(K17:K22)</f>
        <v>90</v>
      </c>
      <c r="L23" s="12"/>
    </row>
    <row r="24" s="1" customFormat="1" ht="75.75" customHeight="1" spans="2:12">
      <c r="B24" s="20" t="s">
        <v>60</v>
      </c>
      <c r="C24" s="20"/>
      <c r="D24" s="20"/>
      <c r="E24" s="20"/>
      <c r="F24" s="20"/>
      <c r="G24" s="20"/>
      <c r="H24" s="20"/>
      <c r="I24" s="20"/>
      <c r="J24" s="20"/>
      <c r="K24" s="20"/>
      <c r="L24" s="20"/>
    </row>
  </sheetData>
  <mergeCells count="19">
    <mergeCell ref="B3:L3"/>
    <mergeCell ref="B4:L4"/>
    <mergeCell ref="B6:C6"/>
    <mergeCell ref="D6:G6"/>
    <mergeCell ref="I6:L6"/>
    <mergeCell ref="B7:C7"/>
    <mergeCell ref="D7:G7"/>
    <mergeCell ref="I7:L7"/>
    <mergeCell ref="C13:G13"/>
    <mergeCell ref="H13:L13"/>
    <mergeCell ref="B23:I23"/>
    <mergeCell ref="B24:L24"/>
    <mergeCell ref="B13:B15"/>
    <mergeCell ref="B17:B22"/>
    <mergeCell ref="C17:C19"/>
    <mergeCell ref="C20:C21"/>
    <mergeCell ref="B8:C12"/>
    <mergeCell ref="C14:G15"/>
    <mergeCell ref="H14:L15"/>
  </mergeCells>
  <printOptions horizontalCentered="1"/>
  <pageMargins left="0.196527777777778" right="0.196527777777778" top="0.550694444444444" bottom="0.550694444444444" header="0.298611111111111" footer="0.196527777777778"/>
  <pageSetup paperSize="9" orientation="landscape" horizontalDpi="600" verticalDpi="3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P26"/>
  <sheetViews>
    <sheetView topLeftCell="A4" workbookViewId="0">
      <selection activeCell="J17" sqref="J17:K25"/>
    </sheetView>
  </sheetViews>
  <sheetFormatPr defaultColWidth="9" defaultRowHeight="13.5"/>
  <cols>
    <col min="1" max="1" width="5.25" style="1" customWidth="1"/>
    <col min="2" max="2" width="5.75" style="1" customWidth="1"/>
    <col min="3" max="3" width="11.5" style="1" customWidth="1"/>
    <col min="4" max="4" width="22.25" style="1" customWidth="1"/>
    <col min="5" max="5" width="22.5" style="1" customWidth="1"/>
    <col min="6" max="6" width="12.875" style="1" customWidth="1"/>
    <col min="7" max="7" width="14.75" style="1" customWidth="1"/>
    <col min="8" max="8" width="12.875" style="1" customWidth="1"/>
    <col min="9" max="9" width="11.25" style="1" customWidth="1"/>
    <col min="10" max="10" width="10.125" style="1" customWidth="1"/>
    <col min="11" max="11" width="7.5" style="1" customWidth="1"/>
    <col min="12" max="12" width="17.5" style="1" customWidth="1"/>
    <col min="13" max="13" width="12.75" style="1" customWidth="1"/>
    <col min="14" max="14" width="11" style="1" customWidth="1"/>
    <col min="15"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71</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13110</v>
      </c>
      <c r="F9" s="12">
        <v>15891.7</v>
      </c>
      <c r="G9" s="12">
        <v>29001.7</v>
      </c>
      <c r="H9" s="12">
        <v>28559.18</v>
      </c>
      <c r="I9" s="23">
        <f>H9/G9</f>
        <v>0.984741584114035</v>
      </c>
      <c r="J9" s="7">
        <v>10</v>
      </c>
      <c r="K9" s="7">
        <v>10</v>
      </c>
      <c r="L9" s="53" t="s">
        <v>22</v>
      </c>
    </row>
    <row r="10" s="1" customFormat="1" ht="16.5" customHeight="1" spans="2:12">
      <c r="B10" s="9"/>
      <c r="C10" s="9"/>
      <c r="D10" s="13" t="s">
        <v>23</v>
      </c>
      <c r="E10" s="12">
        <v>13110</v>
      </c>
      <c r="F10" s="12">
        <v>15891.7</v>
      </c>
      <c r="G10" s="12">
        <v>29001.7</v>
      </c>
      <c r="H10" s="12">
        <v>28559.18</v>
      </c>
      <c r="I10" s="23">
        <f>H10/G10</f>
        <v>0.984741584114035</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5" t="s">
        <v>72</v>
      </c>
      <c r="D14" s="15"/>
      <c r="E14" s="15"/>
      <c r="F14" s="15"/>
      <c r="G14" s="15"/>
      <c r="H14" s="15" t="s">
        <v>72</v>
      </c>
      <c r="I14" s="15"/>
      <c r="J14" s="15"/>
      <c r="K14" s="15"/>
      <c r="L14" s="15"/>
    </row>
    <row r="15" s="1" customFormat="1" ht="41.25" customHeight="1" spans="2:12">
      <c r="B15" s="11"/>
      <c r="C15" s="15"/>
      <c r="D15" s="15"/>
      <c r="E15" s="15"/>
      <c r="F15" s="15"/>
      <c r="G15" s="15"/>
      <c r="H15" s="15"/>
      <c r="I15" s="15"/>
      <c r="J15" s="15"/>
      <c r="K15" s="15"/>
      <c r="L15" s="15"/>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73</v>
      </c>
      <c r="F17" s="56" t="s">
        <v>42</v>
      </c>
      <c r="G17" s="53" t="s">
        <v>74</v>
      </c>
      <c r="H17" s="53" t="s">
        <v>74</v>
      </c>
      <c r="I17" s="16">
        <v>1</v>
      </c>
      <c r="J17" s="15">
        <v>10</v>
      </c>
      <c r="K17" s="15">
        <v>10</v>
      </c>
      <c r="L17" s="53" t="s">
        <v>22</v>
      </c>
      <c r="P17" s="1" t="s">
        <v>4</v>
      </c>
    </row>
    <row r="18" s="1" customFormat="1" ht="22.5" customHeight="1" spans="2:12">
      <c r="B18" s="11"/>
      <c r="C18" s="9"/>
      <c r="D18" s="15" t="s">
        <v>40</v>
      </c>
      <c r="E18" s="12" t="s">
        <v>75</v>
      </c>
      <c r="F18" s="56" t="s">
        <v>42</v>
      </c>
      <c r="G18" s="53" t="s">
        <v>76</v>
      </c>
      <c r="H18" s="53" t="s">
        <v>76</v>
      </c>
      <c r="I18" s="16">
        <v>1</v>
      </c>
      <c r="J18" s="15">
        <v>10</v>
      </c>
      <c r="K18" s="15">
        <v>10</v>
      </c>
      <c r="L18" s="53" t="s">
        <v>22</v>
      </c>
    </row>
    <row r="19" s="1" customFormat="1" ht="22.5" customHeight="1" spans="2:12">
      <c r="B19" s="11"/>
      <c r="C19" s="9"/>
      <c r="D19" s="15" t="s">
        <v>40</v>
      </c>
      <c r="E19" s="12" t="s">
        <v>77</v>
      </c>
      <c r="F19" s="56" t="s">
        <v>42</v>
      </c>
      <c r="G19" s="53" t="s">
        <v>78</v>
      </c>
      <c r="H19" s="53" t="s">
        <v>78</v>
      </c>
      <c r="I19" s="16">
        <v>1</v>
      </c>
      <c r="J19" s="15">
        <v>10</v>
      </c>
      <c r="K19" s="15">
        <v>10</v>
      </c>
      <c r="L19" s="53" t="s">
        <v>22</v>
      </c>
    </row>
    <row r="20" s="1" customFormat="1" ht="28.5" spans="2:12">
      <c r="B20" s="11"/>
      <c r="C20" s="9"/>
      <c r="D20" s="15" t="s">
        <v>40</v>
      </c>
      <c r="E20" s="17" t="s">
        <v>79</v>
      </c>
      <c r="F20" s="56" t="s">
        <v>42</v>
      </c>
      <c r="G20" s="53" t="s">
        <v>74</v>
      </c>
      <c r="H20" s="53" t="s">
        <v>74</v>
      </c>
      <c r="I20" s="16">
        <v>1</v>
      </c>
      <c r="J20" s="15">
        <v>10</v>
      </c>
      <c r="K20" s="15">
        <v>10</v>
      </c>
      <c r="L20" s="53" t="s">
        <v>22</v>
      </c>
    </row>
    <row r="21" s="1" customFormat="1" ht="22.5" customHeight="1" spans="2:12">
      <c r="B21" s="11"/>
      <c r="C21" s="9"/>
      <c r="D21" s="15" t="s">
        <v>46</v>
      </c>
      <c r="E21" s="17" t="s">
        <v>80</v>
      </c>
      <c r="F21" s="56" t="s">
        <v>48</v>
      </c>
      <c r="G21" s="16">
        <v>1</v>
      </c>
      <c r="H21" s="16">
        <v>1</v>
      </c>
      <c r="I21" s="16">
        <v>1</v>
      </c>
      <c r="J21" s="15">
        <v>10</v>
      </c>
      <c r="K21" s="15">
        <v>10</v>
      </c>
      <c r="L21" s="53" t="s">
        <v>22</v>
      </c>
    </row>
    <row r="22" s="1" customFormat="1" ht="28.5" spans="2:12">
      <c r="B22" s="9"/>
      <c r="C22" s="9" t="s">
        <v>52</v>
      </c>
      <c r="D22" s="18" t="s">
        <v>53</v>
      </c>
      <c r="E22" s="17" t="s">
        <v>81</v>
      </c>
      <c r="F22" s="53" t="s">
        <v>42</v>
      </c>
      <c r="G22" s="16">
        <v>0.95</v>
      </c>
      <c r="H22" s="16">
        <v>0.95</v>
      </c>
      <c r="I22" s="16">
        <v>1</v>
      </c>
      <c r="J22" s="15">
        <v>15</v>
      </c>
      <c r="K22" s="15">
        <v>15</v>
      </c>
      <c r="L22" s="53" t="s">
        <v>22</v>
      </c>
    </row>
    <row r="23" s="1" customFormat="1" ht="28.5" spans="2:12">
      <c r="B23" s="9"/>
      <c r="C23" s="9"/>
      <c r="D23" s="18" t="s">
        <v>53</v>
      </c>
      <c r="E23" s="17" t="s">
        <v>82</v>
      </c>
      <c r="F23" s="53" t="s">
        <v>42</v>
      </c>
      <c r="G23" s="16">
        <v>0.95</v>
      </c>
      <c r="H23" s="16">
        <v>0.95</v>
      </c>
      <c r="I23" s="16">
        <v>1</v>
      </c>
      <c r="J23" s="15">
        <v>15</v>
      </c>
      <c r="K23" s="15">
        <v>15</v>
      </c>
      <c r="L23" s="53" t="s">
        <v>22</v>
      </c>
    </row>
    <row r="24" s="1" customFormat="1" ht="30.75" customHeight="1" spans="2:12">
      <c r="B24" s="9"/>
      <c r="C24" s="11" t="s">
        <v>56</v>
      </c>
      <c r="D24" s="18" t="s">
        <v>57</v>
      </c>
      <c r="E24" s="17" t="s">
        <v>83</v>
      </c>
      <c r="F24" s="53" t="s">
        <v>42</v>
      </c>
      <c r="G24" s="16">
        <v>0.95</v>
      </c>
      <c r="H24" s="16">
        <v>0.95</v>
      </c>
      <c r="I24" s="16">
        <v>1</v>
      </c>
      <c r="J24" s="15">
        <v>10</v>
      </c>
      <c r="K24" s="15">
        <v>10</v>
      </c>
      <c r="L24" s="53" t="s">
        <v>22</v>
      </c>
    </row>
    <row r="25" s="1" customFormat="1" ht="27" customHeight="1" spans="2:12">
      <c r="B25" s="14" t="s">
        <v>59</v>
      </c>
      <c r="C25" s="19"/>
      <c r="D25" s="19"/>
      <c r="E25" s="19"/>
      <c r="F25" s="19"/>
      <c r="G25" s="19"/>
      <c r="H25" s="19"/>
      <c r="I25" s="22"/>
      <c r="J25" s="9">
        <f>SUM(J17:J24)</f>
        <v>90</v>
      </c>
      <c r="K25" s="9">
        <f>SUM(K17:K24)</f>
        <v>90</v>
      </c>
      <c r="L25" s="12"/>
    </row>
    <row r="26" s="1" customFormat="1" ht="75.75" customHeight="1" spans="2:12">
      <c r="B26" s="20" t="s">
        <v>60</v>
      </c>
      <c r="C26" s="20"/>
      <c r="D26" s="20"/>
      <c r="E26" s="20"/>
      <c r="F26" s="20"/>
      <c r="G26" s="20"/>
      <c r="H26" s="20"/>
      <c r="I26" s="20"/>
      <c r="J26" s="20"/>
      <c r="K26" s="20"/>
      <c r="L26" s="20"/>
    </row>
  </sheetData>
  <mergeCells count="19">
    <mergeCell ref="B3:L3"/>
    <mergeCell ref="B4:L4"/>
    <mergeCell ref="B6:C6"/>
    <mergeCell ref="D6:G6"/>
    <mergeCell ref="I6:L6"/>
    <mergeCell ref="B7:C7"/>
    <mergeCell ref="D7:G7"/>
    <mergeCell ref="I7:L7"/>
    <mergeCell ref="C13:G13"/>
    <mergeCell ref="H13:L13"/>
    <mergeCell ref="B25:I25"/>
    <mergeCell ref="B26:L26"/>
    <mergeCell ref="B13:B15"/>
    <mergeCell ref="B17:B24"/>
    <mergeCell ref="C17:C21"/>
    <mergeCell ref="C22:C23"/>
    <mergeCell ref="B8:C12"/>
    <mergeCell ref="C14:G15"/>
    <mergeCell ref="H14:L15"/>
  </mergeCells>
  <printOptions horizontalCentered="1"/>
  <pageMargins left="0.196527777777778" right="0.196527777777778" top="0.472222222222222" bottom="0.511805555555556" header="0.298611111111111" footer="0.118055555555556"/>
  <pageSetup paperSize="9" scale="98" fitToHeight="0" orientation="landscape" horizontalDpi="600" verticalDpi="3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P23"/>
  <sheetViews>
    <sheetView topLeftCell="A4" workbookViewId="0">
      <selection activeCell="J17" sqref="J17:K22"/>
    </sheetView>
  </sheetViews>
  <sheetFormatPr defaultColWidth="9" defaultRowHeight="13.5"/>
  <cols>
    <col min="1" max="1" width="5.25" style="1" customWidth="1"/>
    <col min="2" max="2" width="5.75" style="1" customWidth="1"/>
    <col min="3" max="3" width="11.5" style="1" customWidth="1"/>
    <col min="4" max="4" width="22.25" style="1" customWidth="1"/>
    <col min="5" max="5" width="20" style="1" customWidth="1"/>
    <col min="6" max="6" width="12.875" style="1" customWidth="1"/>
    <col min="7" max="7" width="14.75" style="1" customWidth="1"/>
    <col min="8" max="8" width="14.125" style="1" customWidth="1"/>
    <col min="9" max="9" width="11" style="1" customWidth="1"/>
    <col min="10" max="10" width="12.375" style="1" customWidth="1"/>
    <col min="11" max="11" width="9.375" style="1" customWidth="1"/>
    <col min="12" max="12" width="19.625" style="1" customWidth="1"/>
    <col min="13" max="13" width="12.75" style="1" customWidth="1"/>
    <col min="14" max="14" width="11" style="1" customWidth="1"/>
    <col min="15"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84</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0</v>
      </c>
      <c r="F9" s="12">
        <v>1172</v>
      </c>
      <c r="G9" s="12">
        <v>1172</v>
      </c>
      <c r="H9" s="12">
        <v>820.4</v>
      </c>
      <c r="I9" s="23">
        <f>H9/G9</f>
        <v>0.7</v>
      </c>
      <c r="J9" s="7">
        <v>10</v>
      </c>
      <c r="K9" s="15">
        <v>7</v>
      </c>
      <c r="L9" s="12" t="s">
        <v>85</v>
      </c>
    </row>
    <row r="10" s="1" customFormat="1" ht="16.5" customHeight="1" spans="2:12">
      <c r="B10" s="9"/>
      <c r="C10" s="9"/>
      <c r="D10" s="13" t="s">
        <v>23</v>
      </c>
      <c r="E10" s="12">
        <v>0</v>
      </c>
      <c r="F10" s="12">
        <v>1172</v>
      </c>
      <c r="G10" s="12">
        <v>1172</v>
      </c>
      <c r="H10" s="12">
        <v>820.4</v>
      </c>
      <c r="I10" s="23">
        <f>H10/G10</f>
        <v>0.7</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8" t="s">
        <v>86</v>
      </c>
      <c r="D14" s="18"/>
      <c r="E14" s="18"/>
      <c r="F14" s="18"/>
      <c r="G14" s="18"/>
      <c r="H14" s="18" t="s">
        <v>86</v>
      </c>
      <c r="I14" s="18"/>
      <c r="J14" s="18"/>
      <c r="K14" s="18"/>
      <c r="L14" s="18"/>
    </row>
    <row r="15" s="1" customFormat="1" ht="41.25" customHeight="1" spans="2:12">
      <c r="B15" s="11"/>
      <c r="C15" s="18"/>
      <c r="D15" s="18"/>
      <c r="E15" s="18"/>
      <c r="F15" s="18"/>
      <c r="G15" s="18"/>
      <c r="H15" s="18"/>
      <c r="I15" s="18"/>
      <c r="J15" s="18"/>
      <c r="K15" s="18"/>
      <c r="L15" s="18"/>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77</v>
      </c>
      <c r="F17" s="53" t="s">
        <v>42</v>
      </c>
      <c r="G17" s="53" t="s">
        <v>78</v>
      </c>
      <c r="H17" s="53" t="s">
        <v>78</v>
      </c>
      <c r="I17" s="16">
        <v>1</v>
      </c>
      <c r="J17" s="15">
        <v>20</v>
      </c>
      <c r="K17" s="15">
        <v>20</v>
      </c>
      <c r="L17" s="53" t="s">
        <v>22</v>
      </c>
      <c r="P17" s="1" t="s">
        <v>4</v>
      </c>
    </row>
    <row r="18" s="1" customFormat="1" ht="22.5" customHeight="1" spans="2:12">
      <c r="B18" s="9"/>
      <c r="C18" s="9"/>
      <c r="D18" s="15" t="s">
        <v>46</v>
      </c>
      <c r="E18" s="12" t="s">
        <v>80</v>
      </c>
      <c r="F18" s="53" t="s">
        <v>48</v>
      </c>
      <c r="G18" s="16">
        <v>1</v>
      </c>
      <c r="H18" s="16">
        <v>1</v>
      </c>
      <c r="I18" s="16">
        <v>1</v>
      </c>
      <c r="J18" s="15">
        <v>15</v>
      </c>
      <c r="K18" s="15">
        <v>15</v>
      </c>
      <c r="L18" s="53" t="s">
        <v>22</v>
      </c>
    </row>
    <row r="19" s="1" customFormat="1" ht="22.5" customHeight="1" spans="2:12">
      <c r="B19" s="9"/>
      <c r="C19" s="9"/>
      <c r="D19" s="15" t="s">
        <v>46</v>
      </c>
      <c r="E19" s="12" t="s">
        <v>87</v>
      </c>
      <c r="F19" s="53" t="s">
        <v>48</v>
      </c>
      <c r="G19" s="16">
        <v>1</v>
      </c>
      <c r="H19" s="16">
        <v>1</v>
      </c>
      <c r="I19" s="16">
        <v>1</v>
      </c>
      <c r="J19" s="15">
        <v>15</v>
      </c>
      <c r="K19" s="15">
        <v>15</v>
      </c>
      <c r="L19" s="53" t="s">
        <v>22</v>
      </c>
    </row>
    <row r="20" s="1" customFormat="1" ht="42.75" spans="2:12">
      <c r="B20" s="9"/>
      <c r="C20" s="9" t="s">
        <v>52</v>
      </c>
      <c r="D20" s="18" t="s">
        <v>53</v>
      </c>
      <c r="E20" s="17" t="s">
        <v>82</v>
      </c>
      <c r="F20" s="53" t="s">
        <v>42</v>
      </c>
      <c r="G20" s="16">
        <v>0.9</v>
      </c>
      <c r="H20" s="16">
        <v>0.9</v>
      </c>
      <c r="I20" s="16">
        <v>1</v>
      </c>
      <c r="J20" s="15">
        <v>30</v>
      </c>
      <c r="K20" s="15">
        <v>30</v>
      </c>
      <c r="L20" s="53" t="s">
        <v>22</v>
      </c>
    </row>
    <row r="21" s="1" customFormat="1" ht="30.75" customHeight="1" spans="2:12">
      <c r="B21" s="9"/>
      <c r="C21" s="11" t="s">
        <v>56</v>
      </c>
      <c r="D21" s="18" t="s">
        <v>57</v>
      </c>
      <c r="E21" s="12" t="s">
        <v>83</v>
      </c>
      <c r="F21" s="53" t="s">
        <v>42</v>
      </c>
      <c r="G21" s="16">
        <v>0.9</v>
      </c>
      <c r="H21" s="16">
        <v>0.9</v>
      </c>
      <c r="I21" s="16">
        <v>1</v>
      </c>
      <c r="J21" s="15">
        <v>10</v>
      </c>
      <c r="K21" s="15">
        <v>10</v>
      </c>
      <c r="L21" s="53" t="s">
        <v>22</v>
      </c>
    </row>
    <row r="22" s="1" customFormat="1" ht="27" customHeight="1" spans="2:12">
      <c r="B22" s="14" t="s">
        <v>59</v>
      </c>
      <c r="C22" s="19"/>
      <c r="D22" s="19"/>
      <c r="E22" s="19"/>
      <c r="F22" s="19"/>
      <c r="G22" s="19"/>
      <c r="H22" s="19"/>
      <c r="I22" s="22"/>
      <c r="J22" s="9">
        <f>SUM(J17:J21)</f>
        <v>90</v>
      </c>
      <c r="K22" s="9">
        <f>SUM(K17:K21)</f>
        <v>90</v>
      </c>
      <c r="L22" s="12"/>
    </row>
    <row r="23" s="1" customFormat="1" ht="75.75" customHeight="1" spans="2:12">
      <c r="B23" s="20" t="s">
        <v>60</v>
      </c>
      <c r="C23" s="20"/>
      <c r="D23" s="20"/>
      <c r="E23" s="20"/>
      <c r="F23" s="20"/>
      <c r="G23" s="20"/>
      <c r="H23" s="20"/>
      <c r="I23" s="20"/>
      <c r="J23" s="20"/>
      <c r="K23" s="20"/>
      <c r="L23" s="20"/>
    </row>
  </sheetData>
  <mergeCells count="18">
    <mergeCell ref="B3:L3"/>
    <mergeCell ref="B4:L4"/>
    <mergeCell ref="B6:C6"/>
    <mergeCell ref="D6:G6"/>
    <mergeCell ref="I6:L6"/>
    <mergeCell ref="B7:C7"/>
    <mergeCell ref="D7:G7"/>
    <mergeCell ref="I7:L7"/>
    <mergeCell ref="C13:G13"/>
    <mergeCell ref="H13:L13"/>
    <mergeCell ref="B22:I22"/>
    <mergeCell ref="B23:L23"/>
    <mergeCell ref="B13:B15"/>
    <mergeCell ref="B17:B21"/>
    <mergeCell ref="C17:C19"/>
    <mergeCell ref="B8:C12"/>
    <mergeCell ref="C14:G15"/>
    <mergeCell ref="H14:L15"/>
  </mergeCells>
  <printOptions horizontalCentered="1"/>
  <pageMargins left="0.196527777777778" right="0.196527777777778" top="1" bottom="1" header="0.5" footer="0.5"/>
  <pageSetup paperSize="9" scale="95"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R24"/>
  <sheetViews>
    <sheetView topLeftCell="A4" workbookViewId="0">
      <selection activeCell="J17" sqref="J17:K23"/>
    </sheetView>
  </sheetViews>
  <sheetFormatPr defaultColWidth="20.875" defaultRowHeight="13.5"/>
  <cols>
    <col min="1" max="1" width="4.875" style="1" customWidth="1"/>
    <col min="2" max="2" width="6.5" style="1" customWidth="1"/>
    <col min="3" max="3" width="15.625" style="1" customWidth="1"/>
    <col min="4" max="4" width="20.875" style="1" customWidth="1"/>
    <col min="5" max="5" width="24.5" style="1" customWidth="1"/>
    <col min="6" max="6" width="13.875" style="1" customWidth="1"/>
    <col min="7" max="7" width="16.125" style="1" customWidth="1"/>
    <col min="8" max="8" width="14.25" style="1" customWidth="1"/>
    <col min="9" max="9" width="12.125" style="1" customWidth="1"/>
    <col min="10" max="10" width="11.625" style="1" customWidth="1"/>
    <col min="11" max="11" width="11.5" style="1" customWidth="1"/>
    <col min="12" max="12" width="18" style="1" customWidth="1"/>
    <col min="13" max="16384" width="20.875" style="1" customWidth="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88</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494</v>
      </c>
      <c r="F9" s="12">
        <v>-58</v>
      </c>
      <c r="G9" s="12">
        <v>436</v>
      </c>
      <c r="H9" s="12">
        <v>394.7</v>
      </c>
      <c r="I9" s="23">
        <f>H9/G9</f>
        <v>0.905275229357798</v>
      </c>
      <c r="J9" s="7">
        <v>10</v>
      </c>
      <c r="K9" s="15">
        <v>9</v>
      </c>
      <c r="L9" s="12" t="s">
        <v>89</v>
      </c>
    </row>
    <row r="10" s="1" customFormat="1" ht="16.5" customHeight="1" spans="2:12">
      <c r="B10" s="9"/>
      <c r="C10" s="9"/>
      <c r="D10" s="13" t="s">
        <v>23</v>
      </c>
      <c r="E10" s="12">
        <v>494</v>
      </c>
      <c r="F10" s="12">
        <v>-58</v>
      </c>
      <c r="G10" s="12">
        <v>436</v>
      </c>
      <c r="H10" s="12">
        <v>394.7</v>
      </c>
      <c r="I10" s="23">
        <f>H10/G10</f>
        <v>0.905275229357798</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ht="44" customHeight="1" spans="2:12">
      <c r="B14" s="11"/>
      <c r="C14" s="18" t="s">
        <v>90</v>
      </c>
      <c r="D14" s="15"/>
      <c r="E14" s="15"/>
      <c r="F14" s="15"/>
      <c r="G14" s="15"/>
      <c r="H14" s="18" t="s">
        <v>90</v>
      </c>
      <c r="I14" s="15"/>
      <c r="J14" s="15"/>
      <c r="K14" s="15"/>
      <c r="L14" s="15"/>
    </row>
    <row r="15" s="1" customFormat="1" ht="41.25" customHeight="1" spans="2:12">
      <c r="B15" s="11"/>
      <c r="C15" s="15"/>
      <c r="D15" s="15"/>
      <c r="E15" s="15"/>
      <c r="F15" s="15"/>
      <c r="G15" s="15"/>
      <c r="H15" s="15"/>
      <c r="I15" s="15"/>
      <c r="J15" s="15"/>
      <c r="K15" s="15"/>
      <c r="L15" s="15"/>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91</v>
      </c>
      <c r="F17" s="12" t="s">
        <v>42</v>
      </c>
      <c r="G17" s="12" t="s">
        <v>74</v>
      </c>
      <c r="H17" s="12" t="s">
        <v>74</v>
      </c>
      <c r="I17" s="16">
        <v>1</v>
      </c>
      <c r="J17" s="15">
        <v>20</v>
      </c>
      <c r="K17" s="15">
        <v>20</v>
      </c>
      <c r="L17" s="12" t="s">
        <v>22</v>
      </c>
      <c r="P17" s="1" t="s">
        <v>4</v>
      </c>
    </row>
    <row r="18" s="1" customFormat="1" ht="22.5" customHeight="1" spans="2:12">
      <c r="B18" s="9"/>
      <c r="C18" s="9"/>
      <c r="D18" s="15" t="s">
        <v>46</v>
      </c>
      <c r="E18" s="12" t="s">
        <v>92</v>
      </c>
      <c r="F18" s="12" t="s">
        <v>48</v>
      </c>
      <c r="G18" s="16">
        <v>1</v>
      </c>
      <c r="H18" s="16">
        <v>1</v>
      </c>
      <c r="I18" s="16">
        <v>1</v>
      </c>
      <c r="J18" s="15">
        <v>20</v>
      </c>
      <c r="K18" s="15">
        <v>20</v>
      </c>
      <c r="L18" s="12" t="s">
        <v>22</v>
      </c>
    </row>
    <row r="19" s="1" customFormat="1" ht="22.5" customHeight="1" spans="2:18">
      <c r="B19" s="9"/>
      <c r="C19" s="9"/>
      <c r="D19" s="15" t="s">
        <v>49</v>
      </c>
      <c r="E19" s="12" t="s">
        <v>93</v>
      </c>
      <c r="F19" s="12" t="s">
        <v>42</v>
      </c>
      <c r="G19" s="12" t="s">
        <v>94</v>
      </c>
      <c r="H19" s="12" t="s">
        <v>94</v>
      </c>
      <c r="I19" s="16">
        <v>1</v>
      </c>
      <c r="J19" s="15">
        <v>20</v>
      </c>
      <c r="K19" s="15">
        <v>20</v>
      </c>
      <c r="L19" s="12" t="s">
        <v>22</v>
      </c>
      <c r="R19" s="1" t="s">
        <v>4</v>
      </c>
    </row>
    <row r="20" s="1" customFormat="1" ht="22.5" customHeight="1" spans="2:12">
      <c r="B20" s="9"/>
      <c r="C20" s="9" t="s">
        <v>52</v>
      </c>
      <c r="D20" s="18" t="s">
        <v>53</v>
      </c>
      <c r="E20" s="12" t="s">
        <v>95</v>
      </c>
      <c r="F20" s="12" t="s">
        <v>48</v>
      </c>
      <c r="G20" s="16">
        <v>1</v>
      </c>
      <c r="H20" s="16">
        <v>1</v>
      </c>
      <c r="I20" s="16">
        <v>1</v>
      </c>
      <c r="J20" s="15">
        <v>10</v>
      </c>
      <c r="K20" s="15">
        <v>10</v>
      </c>
      <c r="L20" s="12" t="s">
        <v>22</v>
      </c>
    </row>
    <row r="21" s="1" customFormat="1" ht="22.5" customHeight="1" spans="2:12">
      <c r="B21" s="9"/>
      <c r="C21" s="9"/>
      <c r="D21" s="18" t="s">
        <v>96</v>
      </c>
      <c r="E21" s="12" t="s">
        <v>97</v>
      </c>
      <c r="F21" s="12" t="s">
        <v>42</v>
      </c>
      <c r="G21" s="16">
        <v>0.98</v>
      </c>
      <c r="H21" s="16">
        <v>0.98</v>
      </c>
      <c r="I21" s="16">
        <v>1</v>
      </c>
      <c r="J21" s="15">
        <v>10</v>
      </c>
      <c r="K21" s="15">
        <v>10</v>
      </c>
      <c r="L21" s="12" t="s">
        <v>22</v>
      </c>
    </row>
    <row r="22" s="1" customFormat="1" ht="22.5" customHeight="1" spans="2:12">
      <c r="B22" s="9"/>
      <c r="C22" s="9"/>
      <c r="D22" s="18" t="s">
        <v>53</v>
      </c>
      <c r="E22" s="12" t="s">
        <v>98</v>
      </c>
      <c r="F22" s="12" t="s">
        <v>42</v>
      </c>
      <c r="G22" s="16">
        <v>0.98</v>
      </c>
      <c r="H22" s="16">
        <v>0.98</v>
      </c>
      <c r="I22" s="16">
        <v>1</v>
      </c>
      <c r="J22" s="15">
        <v>10</v>
      </c>
      <c r="K22" s="15">
        <v>10</v>
      </c>
      <c r="L22" s="12" t="s">
        <v>22</v>
      </c>
    </row>
    <row r="23" s="1" customFormat="1" ht="27" customHeight="1" spans="2:12">
      <c r="B23" s="14" t="s">
        <v>59</v>
      </c>
      <c r="C23" s="19"/>
      <c r="D23" s="19"/>
      <c r="E23" s="19"/>
      <c r="F23" s="19"/>
      <c r="G23" s="19"/>
      <c r="H23" s="19"/>
      <c r="I23" s="22"/>
      <c r="J23" s="9">
        <f>SUM(J17:J22)</f>
        <v>90</v>
      </c>
      <c r="K23" s="9">
        <f>SUM(K17:K22)</f>
        <v>90</v>
      </c>
      <c r="L23" s="12"/>
    </row>
    <row r="24" s="1" customFormat="1" ht="75.75" customHeight="1" spans="2:12">
      <c r="B24" s="20" t="s">
        <v>60</v>
      </c>
      <c r="C24" s="20"/>
      <c r="D24" s="20"/>
      <c r="E24" s="20"/>
      <c r="F24" s="20"/>
      <c r="G24" s="20"/>
      <c r="H24" s="20"/>
      <c r="I24" s="20"/>
      <c r="J24" s="20"/>
      <c r="K24" s="20"/>
      <c r="L24" s="20"/>
    </row>
  </sheetData>
  <mergeCells count="19">
    <mergeCell ref="B3:L3"/>
    <mergeCell ref="B4:L4"/>
    <mergeCell ref="B6:C6"/>
    <mergeCell ref="D6:G6"/>
    <mergeCell ref="I6:L6"/>
    <mergeCell ref="B7:C7"/>
    <mergeCell ref="D7:G7"/>
    <mergeCell ref="I7:L7"/>
    <mergeCell ref="C13:G13"/>
    <mergeCell ref="H13:L13"/>
    <mergeCell ref="B23:I23"/>
    <mergeCell ref="B24:L24"/>
    <mergeCell ref="B13:B15"/>
    <mergeCell ref="B17:B22"/>
    <mergeCell ref="C17:C19"/>
    <mergeCell ref="C20:C22"/>
    <mergeCell ref="B8:C12"/>
    <mergeCell ref="C14:G15"/>
    <mergeCell ref="H14:L15"/>
  </mergeCells>
  <printOptions horizontalCentered="1"/>
  <pageMargins left="0.196527777777778" right="0.196527777777778" top="1" bottom="1" header="0.5" footer="0.5"/>
  <pageSetup paperSize="9" scale="89"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R23"/>
  <sheetViews>
    <sheetView workbookViewId="0">
      <selection activeCell="J17" sqref="J17:K22"/>
    </sheetView>
  </sheetViews>
  <sheetFormatPr defaultColWidth="9" defaultRowHeight="13.5"/>
  <cols>
    <col min="2" max="2" width="5.75" style="1" customWidth="1"/>
    <col min="3" max="3" width="11.5" style="1" customWidth="1"/>
    <col min="4" max="4" width="22.25" style="1" customWidth="1"/>
    <col min="5" max="5" width="18.25" style="1" customWidth="1"/>
    <col min="6" max="6" width="11.25" style="1" customWidth="1"/>
    <col min="7" max="7" width="14.75" style="1" customWidth="1"/>
    <col min="8" max="8" width="14.125" style="1" customWidth="1"/>
    <col min="9" max="9" width="10" style="1" customWidth="1"/>
    <col min="10" max="10" width="11.5" style="1" customWidth="1"/>
    <col min="11" max="11" width="9" style="1" customWidth="1"/>
    <col min="12" max="12" width="18.875" style="1" customWidth="1"/>
    <col min="13" max="13" width="12.75" style="1" customWidth="1"/>
    <col min="14" max="14" width="11" style="1" customWidth="1"/>
    <col min="15" max="16384" width="9" style="1"/>
  </cols>
  <sheetData>
    <row r="1" s="1" customFormat="1"/>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99</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0</v>
      </c>
      <c r="F9" s="12">
        <v>1</v>
      </c>
      <c r="G9" s="12">
        <v>1</v>
      </c>
      <c r="H9" s="12">
        <v>1</v>
      </c>
      <c r="I9" s="54">
        <v>1</v>
      </c>
      <c r="J9" s="7">
        <v>10</v>
      </c>
      <c r="K9" s="7">
        <v>10</v>
      </c>
      <c r="L9" s="12" t="s">
        <v>22</v>
      </c>
    </row>
    <row r="10" s="1" customFormat="1" ht="16.5" customHeight="1" spans="2:12">
      <c r="B10" s="9"/>
      <c r="C10" s="9"/>
      <c r="D10" s="13" t="s">
        <v>23</v>
      </c>
      <c r="E10" s="12">
        <v>0</v>
      </c>
      <c r="F10" s="12">
        <v>1</v>
      </c>
      <c r="G10" s="12">
        <v>1</v>
      </c>
      <c r="H10" s="12">
        <v>1</v>
      </c>
      <c r="I10" s="54">
        <v>1</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5" t="s">
        <v>100</v>
      </c>
      <c r="D14" s="15"/>
      <c r="E14" s="15"/>
      <c r="F14" s="15"/>
      <c r="G14" s="15"/>
      <c r="H14" s="15" t="s">
        <v>100</v>
      </c>
      <c r="I14" s="15"/>
      <c r="J14" s="15"/>
      <c r="K14" s="15"/>
      <c r="L14" s="15"/>
    </row>
    <row r="15" s="1" customFormat="1" ht="41.25" customHeight="1" spans="2:12">
      <c r="B15" s="11"/>
      <c r="C15" s="15"/>
      <c r="D15" s="15"/>
      <c r="E15" s="15"/>
      <c r="F15" s="15"/>
      <c r="G15" s="15"/>
      <c r="H15" s="15"/>
      <c r="I15" s="15"/>
      <c r="J15" s="15"/>
      <c r="K15" s="15"/>
      <c r="L15" s="15"/>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2.5" customHeight="1" spans="2:16">
      <c r="B17" s="11" t="s">
        <v>38</v>
      </c>
      <c r="C17" s="9" t="s">
        <v>39</v>
      </c>
      <c r="D17" s="15" t="s">
        <v>40</v>
      </c>
      <c r="E17" s="12" t="s">
        <v>101</v>
      </c>
      <c r="F17" s="12" t="s">
        <v>42</v>
      </c>
      <c r="G17" s="12" t="s">
        <v>102</v>
      </c>
      <c r="H17" s="12" t="s">
        <v>102</v>
      </c>
      <c r="I17" s="16">
        <v>1</v>
      </c>
      <c r="J17" s="15">
        <v>15</v>
      </c>
      <c r="K17" s="15">
        <v>15</v>
      </c>
      <c r="L17" s="12" t="s">
        <v>22</v>
      </c>
      <c r="P17" s="1" t="s">
        <v>4</v>
      </c>
    </row>
    <row r="18" s="1" customFormat="1" ht="22.5" customHeight="1" spans="2:12">
      <c r="B18" s="9"/>
      <c r="C18" s="9"/>
      <c r="D18" s="15" t="s">
        <v>46</v>
      </c>
      <c r="E18" s="12" t="s">
        <v>92</v>
      </c>
      <c r="F18" s="12" t="s">
        <v>48</v>
      </c>
      <c r="G18" s="16">
        <v>1</v>
      </c>
      <c r="H18" s="16">
        <v>1</v>
      </c>
      <c r="I18" s="16">
        <v>1</v>
      </c>
      <c r="J18" s="15">
        <v>15</v>
      </c>
      <c r="K18" s="15">
        <v>15</v>
      </c>
      <c r="L18" s="12" t="s">
        <v>22</v>
      </c>
    </row>
    <row r="19" s="1" customFormat="1" ht="22.5" customHeight="1" spans="2:18">
      <c r="B19" s="9"/>
      <c r="C19" s="9"/>
      <c r="D19" s="15" t="s">
        <v>49</v>
      </c>
      <c r="E19" s="12" t="s">
        <v>103</v>
      </c>
      <c r="F19" s="12" t="s">
        <v>42</v>
      </c>
      <c r="G19" s="12" t="s">
        <v>104</v>
      </c>
      <c r="H19" s="12" t="s">
        <v>104</v>
      </c>
      <c r="I19" s="16">
        <v>1</v>
      </c>
      <c r="J19" s="15">
        <v>20</v>
      </c>
      <c r="K19" s="15">
        <v>20</v>
      </c>
      <c r="L19" s="12" t="s">
        <v>22</v>
      </c>
      <c r="R19" s="1" t="s">
        <v>4</v>
      </c>
    </row>
    <row r="20" s="1" customFormat="1" ht="28.5" spans="2:12">
      <c r="B20" s="9"/>
      <c r="C20" s="9" t="s">
        <v>52</v>
      </c>
      <c r="D20" s="18" t="s">
        <v>53</v>
      </c>
      <c r="E20" s="17" t="s">
        <v>105</v>
      </c>
      <c r="F20" s="12" t="s">
        <v>42</v>
      </c>
      <c r="G20" s="16">
        <v>0.95</v>
      </c>
      <c r="H20" s="16">
        <v>0.95</v>
      </c>
      <c r="I20" s="16">
        <v>1</v>
      </c>
      <c r="J20" s="15">
        <v>30</v>
      </c>
      <c r="K20" s="15">
        <v>30</v>
      </c>
      <c r="L20" s="12" t="s">
        <v>22</v>
      </c>
    </row>
    <row r="21" s="1" customFormat="1" ht="30.75" customHeight="1" spans="2:12">
      <c r="B21" s="9"/>
      <c r="C21" s="11" t="s">
        <v>56</v>
      </c>
      <c r="D21" s="18" t="s">
        <v>57</v>
      </c>
      <c r="E21" s="12" t="s">
        <v>106</v>
      </c>
      <c r="F21" s="12" t="s">
        <v>42</v>
      </c>
      <c r="G21" s="16">
        <v>0.95</v>
      </c>
      <c r="H21" s="16">
        <v>0.95</v>
      </c>
      <c r="I21" s="16">
        <v>1</v>
      </c>
      <c r="J21" s="15">
        <v>10</v>
      </c>
      <c r="K21" s="15">
        <v>10</v>
      </c>
      <c r="L21" s="12" t="s">
        <v>22</v>
      </c>
    </row>
    <row r="22" s="1" customFormat="1" ht="27" customHeight="1" spans="2:12">
      <c r="B22" s="14" t="s">
        <v>59</v>
      </c>
      <c r="C22" s="19"/>
      <c r="D22" s="19"/>
      <c r="E22" s="19"/>
      <c r="F22" s="19"/>
      <c r="G22" s="19"/>
      <c r="H22" s="19"/>
      <c r="I22" s="22"/>
      <c r="J22" s="9">
        <f>SUM(J17:J21)</f>
        <v>90</v>
      </c>
      <c r="K22" s="9">
        <f>SUM(K17:K21)</f>
        <v>90</v>
      </c>
      <c r="L22" s="12"/>
    </row>
    <row r="23" s="1" customFormat="1" ht="75.75" customHeight="1" spans="2:12">
      <c r="B23" s="20" t="s">
        <v>60</v>
      </c>
      <c r="C23" s="20"/>
      <c r="D23" s="20"/>
      <c r="E23" s="20"/>
      <c r="F23" s="20"/>
      <c r="G23" s="20"/>
      <c r="H23" s="20"/>
      <c r="I23" s="20"/>
      <c r="J23" s="20"/>
      <c r="K23" s="20"/>
      <c r="L23" s="20"/>
    </row>
  </sheetData>
  <mergeCells count="18">
    <mergeCell ref="B3:L3"/>
    <mergeCell ref="B4:L4"/>
    <mergeCell ref="B6:C6"/>
    <mergeCell ref="D6:G6"/>
    <mergeCell ref="I6:L6"/>
    <mergeCell ref="B7:C7"/>
    <mergeCell ref="D7:G7"/>
    <mergeCell ref="I7:L7"/>
    <mergeCell ref="C13:G13"/>
    <mergeCell ref="H13:L13"/>
    <mergeCell ref="B22:I22"/>
    <mergeCell ref="B23:L23"/>
    <mergeCell ref="B13:B15"/>
    <mergeCell ref="B17:B21"/>
    <mergeCell ref="C17:C19"/>
    <mergeCell ref="B8:C12"/>
    <mergeCell ref="C14:G15"/>
    <mergeCell ref="H14:L15"/>
  </mergeCells>
  <printOptions horizontalCentered="1"/>
  <pageMargins left="0.196527777777778" right="0.196527777777778" top="0.747916666666667" bottom="1" header="0.5" footer="0.5"/>
  <pageSetup paperSize="9" scale="99"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P26"/>
  <sheetViews>
    <sheetView topLeftCell="A4" workbookViewId="0">
      <selection activeCell="J17" sqref="J17:K25"/>
    </sheetView>
  </sheetViews>
  <sheetFormatPr defaultColWidth="9" defaultRowHeight="13.5"/>
  <cols>
    <col min="1" max="1" width="5.25" style="1" customWidth="1"/>
    <col min="2" max="2" width="5.75" style="1" customWidth="1"/>
    <col min="3" max="3" width="11.5" style="1" customWidth="1"/>
    <col min="4" max="4" width="20.5" style="1" customWidth="1"/>
    <col min="5" max="5" width="24.625" style="1" customWidth="1"/>
    <col min="6" max="6" width="10.25" style="1" customWidth="1"/>
    <col min="7" max="8" width="15.5" style="1" customWidth="1"/>
    <col min="9" max="10" width="9.75" style="1" customWidth="1"/>
    <col min="11" max="11" width="6.25" style="1" customWidth="1"/>
    <col min="12" max="12" width="18.375" style="1" customWidth="1"/>
    <col min="13" max="13" width="12.75" style="1" customWidth="1"/>
    <col min="14" max="14" width="11" style="1" customWidth="1"/>
    <col min="15"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107</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270</v>
      </c>
      <c r="F9" s="12">
        <v>308.22</v>
      </c>
      <c r="G9" s="12">
        <v>578.22</v>
      </c>
      <c r="H9" s="12">
        <v>424.25</v>
      </c>
      <c r="I9" s="23">
        <f>H9/G9</f>
        <v>0.73371727024316</v>
      </c>
      <c r="J9" s="7">
        <v>10</v>
      </c>
      <c r="K9" s="15">
        <v>7</v>
      </c>
      <c r="L9" s="12" t="s">
        <v>85</v>
      </c>
    </row>
    <row r="10" s="1" customFormat="1" ht="16.5" customHeight="1" spans="2:12">
      <c r="B10" s="9"/>
      <c r="C10" s="9"/>
      <c r="D10" s="13" t="s">
        <v>23</v>
      </c>
      <c r="E10" s="12">
        <v>270</v>
      </c>
      <c r="F10" s="12">
        <v>308.22</v>
      </c>
      <c r="G10" s="12">
        <v>578.22</v>
      </c>
      <c r="H10" s="12">
        <v>424.25</v>
      </c>
      <c r="I10" s="23">
        <f>H10/G10</f>
        <v>0.73371727024316</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8" t="s">
        <v>108</v>
      </c>
      <c r="D14" s="18"/>
      <c r="E14" s="18"/>
      <c r="F14" s="18"/>
      <c r="G14" s="18"/>
      <c r="H14" s="18" t="s">
        <v>108</v>
      </c>
      <c r="I14" s="18"/>
      <c r="J14" s="18"/>
      <c r="K14" s="18"/>
      <c r="L14" s="18"/>
    </row>
    <row r="15" s="1" customFormat="1" ht="41.25" customHeight="1" spans="2:12">
      <c r="B15" s="11"/>
      <c r="C15" s="18"/>
      <c r="D15" s="18"/>
      <c r="E15" s="18"/>
      <c r="F15" s="18"/>
      <c r="G15" s="18"/>
      <c r="H15" s="18"/>
      <c r="I15" s="18"/>
      <c r="J15" s="18"/>
      <c r="K15" s="18"/>
      <c r="L15" s="18"/>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28.5" spans="2:16">
      <c r="B17" s="11" t="s">
        <v>38</v>
      </c>
      <c r="C17" s="9" t="s">
        <v>39</v>
      </c>
      <c r="D17" s="15" t="s">
        <v>40</v>
      </c>
      <c r="E17" s="17" t="s">
        <v>109</v>
      </c>
      <c r="F17" s="12" t="s">
        <v>42</v>
      </c>
      <c r="G17" s="12" t="s">
        <v>110</v>
      </c>
      <c r="H17" s="12" t="s">
        <v>110</v>
      </c>
      <c r="I17" s="16">
        <v>1</v>
      </c>
      <c r="J17" s="15">
        <v>8</v>
      </c>
      <c r="K17" s="15">
        <v>8</v>
      </c>
      <c r="L17" s="12" t="s">
        <v>22</v>
      </c>
      <c r="P17" s="1" t="s">
        <v>4</v>
      </c>
    </row>
    <row r="18" s="1" customFormat="1" ht="28.5" spans="2:12">
      <c r="B18" s="11"/>
      <c r="C18" s="9"/>
      <c r="D18" s="15" t="s">
        <v>40</v>
      </c>
      <c r="E18" s="17" t="s">
        <v>111</v>
      </c>
      <c r="F18" s="12" t="s">
        <v>42</v>
      </c>
      <c r="G18" s="12" t="s">
        <v>112</v>
      </c>
      <c r="H18" s="12" t="s">
        <v>112</v>
      </c>
      <c r="I18" s="16">
        <v>1</v>
      </c>
      <c r="J18" s="15">
        <v>8</v>
      </c>
      <c r="K18" s="15">
        <v>8</v>
      </c>
      <c r="L18" s="12" t="s">
        <v>22</v>
      </c>
    </row>
    <row r="19" s="1" customFormat="1" ht="28.5" spans="2:12">
      <c r="B19" s="11"/>
      <c r="C19" s="9"/>
      <c r="D19" s="15" t="s">
        <v>40</v>
      </c>
      <c r="E19" s="17" t="s">
        <v>113</v>
      </c>
      <c r="F19" s="12" t="s">
        <v>42</v>
      </c>
      <c r="G19" s="12" t="s">
        <v>114</v>
      </c>
      <c r="H19" s="12" t="s">
        <v>114</v>
      </c>
      <c r="I19" s="16">
        <v>1</v>
      </c>
      <c r="J19" s="15">
        <v>8</v>
      </c>
      <c r="K19" s="15">
        <v>8</v>
      </c>
      <c r="L19" s="12" t="s">
        <v>22</v>
      </c>
    </row>
    <row r="20" s="1" customFormat="1" ht="28.5" spans="2:12">
      <c r="B20" s="11"/>
      <c r="C20" s="9"/>
      <c r="D20" s="15" t="s">
        <v>40</v>
      </c>
      <c r="E20" s="17" t="s">
        <v>115</v>
      </c>
      <c r="F20" s="12" t="s">
        <v>42</v>
      </c>
      <c r="G20" s="12" t="s">
        <v>116</v>
      </c>
      <c r="H20" s="12" t="s">
        <v>116</v>
      </c>
      <c r="I20" s="16">
        <v>1</v>
      </c>
      <c r="J20" s="15">
        <v>8</v>
      </c>
      <c r="K20" s="15">
        <v>8</v>
      </c>
      <c r="L20" s="12" t="s">
        <v>22</v>
      </c>
    </row>
    <row r="21" s="1" customFormat="1" ht="28.5" spans="2:12">
      <c r="B21" s="11"/>
      <c r="C21" s="9"/>
      <c r="D21" s="15" t="s">
        <v>40</v>
      </c>
      <c r="E21" s="17" t="s">
        <v>117</v>
      </c>
      <c r="F21" s="12" t="s">
        <v>42</v>
      </c>
      <c r="G21" s="12" t="s">
        <v>118</v>
      </c>
      <c r="H21" s="12" t="s">
        <v>118</v>
      </c>
      <c r="I21" s="16">
        <v>1</v>
      </c>
      <c r="J21" s="15">
        <v>9</v>
      </c>
      <c r="K21" s="15">
        <v>9</v>
      </c>
      <c r="L21" s="12" t="s">
        <v>22</v>
      </c>
    </row>
    <row r="22" s="1" customFormat="1" ht="22.5" customHeight="1" spans="2:12">
      <c r="B22" s="9"/>
      <c r="C22" s="9"/>
      <c r="D22" s="15" t="s">
        <v>46</v>
      </c>
      <c r="E22" s="17" t="s">
        <v>92</v>
      </c>
      <c r="F22" s="12" t="s">
        <v>48</v>
      </c>
      <c r="G22" s="16">
        <v>1</v>
      </c>
      <c r="H22" s="16">
        <v>1</v>
      </c>
      <c r="I22" s="16">
        <v>1</v>
      </c>
      <c r="J22" s="15">
        <v>9</v>
      </c>
      <c r="K22" s="15">
        <v>9</v>
      </c>
      <c r="L22" s="12" t="s">
        <v>22</v>
      </c>
    </row>
    <row r="23" s="1" customFormat="1" ht="22.5" customHeight="1" spans="2:12">
      <c r="B23" s="9"/>
      <c r="C23" s="9" t="s">
        <v>52</v>
      </c>
      <c r="D23" s="18" t="s">
        <v>53</v>
      </c>
      <c r="E23" s="17" t="s">
        <v>119</v>
      </c>
      <c r="F23" s="12" t="s">
        <v>48</v>
      </c>
      <c r="G23" s="16">
        <v>1</v>
      </c>
      <c r="H23" s="16">
        <v>1</v>
      </c>
      <c r="I23" s="16">
        <v>1</v>
      </c>
      <c r="J23" s="15">
        <v>30</v>
      </c>
      <c r="K23" s="15">
        <v>30</v>
      </c>
      <c r="L23" s="12" t="s">
        <v>22</v>
      </c>
    </row>
    <row r="24" s="1" customFormat="1" ht="30.75" customHeight="1" spans="2:12">
      <c r="B24" s="9"/>
      <c r="C24" s="11" t="s">
        <v>56</v>
      </c>
      <c r="D24" s="18" t="s">
        <v>57</v>
      </c>
      <c r="E24" s="17" t="s">
        <v>106</v>
      </c>
      <c r="F24" s="12" t="s">
        <v>42</v>
      </c>
      <c r="G24" s="16">
        <v>0.95</v>
      </c>
      <c r="H24" s="16">
        <v>0.95</v>
      </c>
      <c r="I24" s="16">
        <v>1</v>
      </c>
      <c r="J24" s="15">
        <v>10</v>
      </c>
      <c r="K24" s="15">
        <v>10</v>
      </c>
      <c r="L24" s="12" t="s">
        <v>22</v>
      </c>
    </row>
    <row r="25" s="1" customFormat="1" ht="27" customHeight="1" spans="2:12">
      <c r="B25" s="14" t="s">
        <v>59</v>
      </c>
      <c r="C25" s="19"/>
      <c r="D25" s="19"/>
      <c r="E25" s="19"/>
      <c r="F25" s="19"/>
      <c r="G25" s="19"/>
      <c r="H25" s="19"/>
      <c r="I25" s="22"/>
      <c r="J25" s="9">
        <f>SUM(J17:J24)</f>
        <v>90</v>
      </c>
      <c r="K25" s="9">
        <f>SUM(K17:K24)</f>
        <v>90</v>
      </c>
      <c r="L25" s="12"/>
    </row>
    <row r="26" s="1" customFormat="1" ht="75.75" customHeight="1" spans="2:12">
      <c r="B26" s="20" t="s">
        <v>60</v>
      </c>
      <c r="C26" s="20"/>
      <c r="D26" s="20"/>
      <c r="E26" s="20"/>
      <c r="F26" s="20"/>
      <c r="G26" s="20"/>
      <c r="H26" s="20"/>
      <c r="I26" s="20"/>
      <c r="J26" s="20"/>
      <c r="K26" s="20"/>
      <c r="L26" s="20"/>
    </row>
  </sheetData>
  <mergeCells count="18">
    <mergeCell ref="B3:L3"/>
    <mergeCell ref="B4:L4"/>
    <mergeCell ref="B6:C6"/>
    <mergeCell ref="D6:G6"/>
    <mergeCell ref="I6:L6"/>
    <mergeCell ref="B7:C7"/>
    <mergeCell ref="D7:G7"/>
    <mergeCell ref="I7:L7"/>
    <mergeCell ref="C13:G13"/>
    <mergeCell ref="H13:L13"/>
    <mergeCell ref="B25:I25"/>
    <mergeCell ref="B26:L26"/>
    <mergeCell ref="B13:B15"/>
    <mergeCell ref="B17:B24"/>
    <mergeCell ref="C17:C22"/>
    <mergeCell ref="B8:C12"/>
    <mergeCell ref="C14:G15"/>
    <mergeCell ref="H14:L15"/>
  </mergeCells>
  <printOptions horizontalCentered="1"/>
  <pageMargins left="0.196527777777778" right="0.196527777777778" top="0.314583333333333" bottom="0.354166666666667" header="0.5" footer="0.118055555555556"/>
  <pageSetup paperSize="9" scale="99"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P59"/>
  <sheetViews>
    <sheetView topLeftCell="A2" workbookViewId="0">
      <selection activeCell="J17" sqref="J17:K58"/>
    </sheetView>
  </sheetViews>
  <sheetFormatPr defaultColWidth="9" defaultRowHeight="13.5"/>
  <cols>
    <col min="1" max="1" width="5.25" style="24" customWidth="1"/>
    <col min="2" max="2" width="5.75" style="24" customWidth="1"/>
    <col min="3" max="3" width="11.5" style="24" customWidth="1"/>
    <col min="4" max="4" width="20.1333333333333" style="24" customWidth="1"/>
    <col min="5" max="5" width="33.7416666666667" style="24" customWidth="1"/>
    <col min="6" max="6" width="9.575" style="24" customWidth="1"/>
    <col min="7" max="7" width="15.825" style="24" customWidth="1"/>
    <col min="8" max="8" width="15.975" style="24" customWidth="1"/>
    <col min="9" max="9" width="9.71666666666667" style="24" customWidth="1"/>
    <col min="10" max="10" width="10" style="24" customWidth="1"/>
    <col min="11" max="11" width="6.525" style="24" customWidth="1"/>
    <col min="12" max="12" width="17.2166666666667" style="24" customWidth="1"/>
    <col min="13" max="13" width="12.75" style="24" customWidth="1"/>
    <col min="14" max="14" width="11" style="24" customWidth="1"/>
    <col min="15" max="16384" width="9" style="24"/>
  </cols>
  <sheetData>
    <row r="2" s="24" customFormat="1" ht="17.25" customHeight="1" spans="2:2">
      <c r="B2" s="25"/>
    </row>
    <row r="3" s="24" customFormat="1" ht="18.75" spans="2:12">
      <c r="B3" s="26" t="s">
        <v>0</v>
      </c>
      <c r="C3" s="26"/>
      <c r="D3" s="26"/>
      <c r="E3" s="26"/>
      <c r="F3" s="26"/>
      <c r="G3" s="26"/>
      <c r="H3" s="26"/>
      <c r="I3" s="26"/>
      <c r="J3" s="26"/>
      <c r="K3" s="26"/>
      <c r="L3" s="26"/>
    </row>
    <row r="4" s="24" customFormat="1" ht="18" customHeight="1" spans="2:12">
      <c r="B4" s="27" t="s">
        <v>1</v>
      </c>
      <c r="C4" s="28"/>
      <c r="D4" s="28"/>
      <c r="E4" s="28"/>
      <c r="F4" s="28"/>
      <c r="G4" s="28"/>
      <c r="H4" s="28"/>
      <c r="I4" s="28"/>
      <c r="J4" s="28"/>
      <c r="K4" s="28"/>
      <c r="L4" s="28"/>
    </row>
    <row r="5" s="24" customFormat="1" ht="19.5" customHeight="1" spans="2:15">
      <c r="B5" s="29" t="s">
        <v>2</v>
      </c>
      <c r="C5" s="30"/>
      <c r="D5" s="30"/>
      <c r="E5" s="30"/>
      <c r="F5" s="30"/>
      <c r="G5" s="30"/>
      <c r="H5" s="30"/>
      <c r="I5" s="30"/>
      <c r="J5" s="30"/>
      <c r="K5" s="30"/>
      <c r="L5" s="50" t="s">
        <v>3</v>
      </c>
      <c r="O5" s="25" t="s">
        <v>4</v>
      </c>
    </row>
    <row r="6" s="24" customFormat="1" ht="18" customHeight="1" spans="2:12">
      <c r="B6" s="31" t="s">
        <v>5</v>
      </c>
      <c r="C6" s="31"/>
      <c r="D6" s="32" t="s">
        <v>120</v>
      </c>
      <c r="E6" s="33"/>
      <c r="F6" s="33"/>
      <c r="G6" s="33"/>
      <c r="H6" s="34" t="s">
        <v>7</v>
      </c>
      <c r="I6" s="32" t="s">
        <v>8</v>
      </c>
      <c r="J6" s="33"/>
      <c r="K6" s="33"/>
      <c r="L6" s="35"/>
    </row>
    <row r="7" s="24" customFormat="1" ht="18" customHeight="1" spans="2:12">
      <c r="B7" s="34" t="s">
        <v>9</v>
      </c>
      <c r="C7" s="34"/>
      <c r="D7" s="32" t="s">
        <v>10</v>
      </c>
      <c r="E7" s="33"/>
      <c r="F7" s="33"/>
      <c r="G7" s="35"/>
      <c r="H7" s="34" t="s">
        <v>11</v>
      </c>
      <c r="I7" s="39" t="s">
        <v>10</v>
      </c>
      <c r="J7" s="48"/>
      <c r="K7" s="48"/>
      <c r="L7" s="51"/>
    </row>
    <row r="8" s="24" customFormat="1" ht="33" customHeight="1" spans="2:14">
      <c r="B8" s="36" t="s">
        <v>12</v>
      </c>
      <c r="C8" s="34"/>
      <c r="D8" s="37"/>
      <c r="E8" s="34" t="s">
        <v>13</v>
      </c>
      <c r="F8" s="34" t="s">
        <v>14</v>
      </c>
      <c r="G8" s="34" t="s">
        <v>15</v>
      </c>
      <c r="H8" s="34" t="s">
        <v>16</v>
      </c>
      <c r="I8" s="34" t="s">
        <v>17</v>
      </c>
      <c r="J8" s="39" t="s">
        <v>18</v>
      </c>
      <c r="K8" s="34" t="s">
        <v>19</v>
      </c>
      <c r="L8" s="36" t="s">
        <v>20</v>
      </c>
      <c r="N8" s="25" t="s">
        <v>4</v>
      </c>
    </row>
    <row r="9" s="24" customFormat="1" ht="16.5" customHeight="1" spans="2:12">
      <c r="B9" s="34"/>
      <c r="C9" s="34"/>
      <c r="D9" s="38" t="s">
        <v>21</v>
      </c>
      <c r="E9" s="37">
        <v>1996</v>
      </c>
      <c r="F9" s="37">
        <v>580.88</v>
      </c>
      <c r="G9" s="37">
        <v>2576.88</v>
      </c>
      <c r="H9" s="37">
        <v>2387.02</v>
      </c>
      <c r="I9" s="52">
        <f>H9/G9</f>
        <v>0.926321753438266</v>
      </c>
      <c r="J9" s="32">
        <v>10</v>
      </c>
      <c r="K9" s="40">
        <v>9</v>
      </c>
      <c r="L9" s="37" t="s">
        <v>89</v>
      </c>
    </row>
    <row r="10" s="24" customFormat="1" ht="16.5" customHeight="1" spans="2:12">
      <c r="B10" s="34"/>
      <c r="C10" s="34"/>
      <c r="D10" s="38" t="s">
        <v>23</v>
      </c>
      <c r="E10" s="37">
        <v>1996</v>
      </c>
      <c r="F10" s="37">
        <v>580.88</v>
      </c>
      <c r="G10" s="37">
        <v>2576.88</v>
      </c>
      <c r="H10" s="37">
        <v>2387.02</v>
      </c>
      <c r="I10" s="52">
        <f>H10/G10</f>
        <v>0.926321753438266</v>
      </c>
      <c r="J10" s="32" t="s">
        <v>24</v>
      </c>
      <c r="K10" s="40" t="s">
        <v>24</v>
      </c>
      <c r="L10" s="37"/>
    </row>
    <row r="11" s="24" customFormat="1" ht="16.5" customHeight="1" spans="2:12">
      <c r="B11" s="34"/>
      <c r="C11" s="34"/>
      <c r="D11" s="38" t="s">
        <v>25</v>
      </c>
      <c r="E11" s="37"/>
      <c r="F11" s="37"/>
      <c r="G11" s="37"/>
      <c r="H11" s="37"/>
      <c r="I11" s="40"/>
      <c r="J11" s="32" t="s">
        <v>24</v>
      </c>
      <c r="K11" s="40" t="s">
        <v>24</v>
      </c>
      <c r="L11" s="37"/>
    </row>
    <row r="12" s="24" customFormat="1" ht="16.5" customHeight="1" spans="2:12">
      <c r="B12" s="34"/>
      <c r="C12" s="34"/>
      <c r="D12" s="38" t="s">
        <v>26</v>
      </c>
      <c r="E12" s="37"/>
      <c r="F12" s="37"/>
      <c r="G12" s="37"/>
      <c r="H12" s="37"/>
      <c r="I12" s="40"/>
      <c r="J12" s="32" t="s">
        <v>24</v>
      </c>
      <c r="K12" s="40" t="s">
        <v>24</v>
      </c>
      <c r="L12" s="37"/>
    </row>
    <row r="13" s="24" customFormat="1" ht="18.75" customHeight="1" spans="2:12">
      <c r="B13" s="36" t="s">
        <v>27</v>
      </c>
      <c r="C13" s="34" t="s">
        <v>28</v>
      </c>
      <c r="D13" s="34"/>
      <c r="E13" s="34"/>
      <c r="F13" s="34"/>
      <c r="G13" s="34"/>
      <c r="H13" s="39" t="s">
        <v>29</v>
      </c>
      <c r="I13" s="48"/>
      <c r="J13" s="48"/>
      <c r="K13" s="48"/>
      <c r="L13" s="51"/>
    </row>
    <row r="14" s="24" customFormat="1" ht="100" customHeight="1" spans="2:12">
      <c r="B14" s="36"/>
      <c r="C14" s="46" t="s">
        <v>121</v>
      </c>
      <c r="D14" s="40"/>
      <c r="E14" s="40"/>
      <c r="F14" s="40"/>
      <c r="G14" s="40"/>
      <c r="H14" s="46" t="s">
        <v>121</v>
      </c>
      <c r="I14" s="40"/>
      <c r="J14" s="40"/>
      <c r="K14" s="40"/>
      <c r="L14" s="40"/>
    </row>
    <row r="15" s="24" customFormat="1" ht="92" customHeight="1" spans="2:12">
      <c r="B15" s="36"/>
      <c r="C15" s="40"/>
      <c r="D15" s="40"/>
      <c r="E15" s="40"/>
      <c r="F15" s="40"/>
      <c r="G15" s="40"/>
      <c r="H15" s="40"/>
      <c r="I15" s="40"/>
      <c r="J15" s="40"/>
      <c r="K15" s="40"/>
      <c r="L15" s="40"/>
    </row>
    <row r="16" s="24" customFormat="1" ht="33.75" customHeight="1" spans="2:12">
      <c r="B16" s="37"/>
      <c r="C16" s="34" t="s">
        <v>31</v>
      </c>
      <c r="D16" s="34" t="s">
        <v>32</v>
      </c>
      <c r="E16" s="34" t="s">
        <v>33</v>
      </c>
      <c r="F16" s="34" t="s">
        <v>34</v>
      </c>
      <c r="G16" s="34" t="s">
        <v>35</v>
      </c>
      <c r="H16" s="34" t="s">
        <v>36</v>
      </c>
      <c r="I16" s="34" t="s">
        <v>37</v>
      </c>
      <c r="J16" s="39" t="s">
        <v>18</v>
      </c>
      <c r="K16" s="34" t="s">
        <v>19</v>
      </c>
      <c r="L16" s="36" t="s">
        <v>20</v>
      </c>
    </row>
    <row r="17" s="24" customFormat="1" ht="22.5" customHeight="1" spans="2:16">
      <c r="B17" s="36" t="s">
        <v>38</v>
      </c>
      <c r="C17" s="34" t="s">
        <v>39</v>
      </c>
      <c r="D17" s="40" t="s">
        <v>49</v>
      </c>
      <c r="E17" s="37" t="s">
        <v>122</v>
      </c>
      <c r="F17" s="37" t="s">
        <v>42</v>
      </c>
      <c r="G17" s="37" t="s">
        <v>123</v>
      </c>
      <c r="H17" s="37" t="s">
        <v>123</v>
      </c>
      <c r="I17" s="47">
        <v>1</v>
      </c>
      <c r="J17" s="40">
        <v>2</v>
      </c>
      <c r="K17" s="40">
        <v>2</v>
      </c>
      <c r="L17" s="37" t="s">
        <v>22</v>
      </c>
      <c r="P17" s="25" t="s">
        <v>4</v>
      </c>
    </row>
    <row r="18" s="24" customFormat="1" ht="22.5" customHeight="1" spans="2:12">
      <c r="B18" s="36"/>
      <c r="C18" s="34"/>
      <c r="D18" s="40" t="s">
        <v>49</v>
      </c>
      <c r="E18" s="37" t="s">
        <v>124</v>
      </c>
      <c r="F18" s="37" t="s">
        <v>42</v>
      </c>
      <c r="G18" s="37" t="s">
        <v>125</v>
      </c>
      <c r="H18" s="37" t="s">
        <v>125</v>
      </c>
      <c r="I18" s="47">
        <v>1</v>
      </c>
      <c r="J18" s="40">
        <v>2</v>
      </c>
      <c r="K18" s="40">
        <v>2</v>
      </c>
      <c r="L18" s="37" t="s">
        <v>22</v>
      </c>
    </row>
    <row r="19" s="24" customFormat="1" ht="22.5" customHeight="1" spans="2:12">
      <c r="B19" s="36"/>
      <c r="C19" s="34"/>
      <c r="D19" s="40" t="s">
        <v>49</v>
      </c>
      <c r="E19" s="37" t="s">
        <v>126</v>
      </c>
      <c r="F19" s="37" t="s">
        <v>42</v>
      </c>
      <c r="G19" s="37" t="s">
        <v>127</v>
      </c>
      <c r="H19" s="37" t="s">
        <v>127</v>
      </c>
      <c r="I19" s="47">
        <v>1</v>
      </c>
      <c r="J19" s="40">
        <v>2</v>
      </c>
      <c r="K19" s="40">
        <v>2</v>
      </c>
      <c r="L19" s="37" t="s">
        <v>22</v>
      </c>
    </row>
    <row r="20" s="24" customFormat="1" ht="28.5" spans="2:12">
      <c r="B20" s="36"/>
      <c r="C20" s="34"/>
      <c r="D20" s="40" t="s">
        <v>49</v>
      </c>
      <c r="E20" s="41" t="s">
        <v>128</v>
      </c>
      <c r="F20" s="37" t="s">
        <v>42</v>
      </c>
      <c r="G20" s="37" t="s">
        <v>129</v>
      </c>
      <c r="H20" s="37" t="s">
        <v>129</v>
      </c>
      <c r="I20" s="47">
        <v>1</v>
      </c>
      <c r="J20" s="40">
        <v>2</v>
      </c>
      <c r="K20" s="40">
        <v>2</v>
      </c>
      <c r="L20" s="37" t="s">
        <v>22</v>
      </c>
    </row>
    <row r="21" s="24" customFormat="1" ht="28.5" spans="2:12">
      <c r="B21" s="36"/>
      <c r="C21" s="34"/>
      <c r="D21" s="40" t="s">
        <v>49</v>
      </c>
      <c r="E21" s="41" t="s">
        <v>130</v>
      </c>
      <c r="F21" s="37" t="s">
        <v>42</v>
      </c>
      <c r="G21" s="37" t="s">
        <v>125</v>
      </c>
      <c r="H21" s="37" t="s">
        <v>125</v>
      </c>
      <c r="I21" s="47">
        <v>1</v>
      </c>
      <c r="J21" s="40">
        <v>2</v>
      </c>
      <c r="K21" s="40">
        <v>2</v>
      </c>
      <c r="L21" s="37" t="s">
        <v>22</v>
      </c>
    </row>
    <row r="22" s="24" customFormat="1" ht="22.5" customHeight="1" spans="2:12">
      <c r="B22" s="36"/>
      <c r="C22" s="34"/>
      <c r="D22" s="40" t="s">
        <v>49</v>
      </c>
      <c r="E22" s="37" t="s">
        <v>131</v>
      </c>
      <c r="F22" s="37" t="s">
        <v>42</v>
      </c>
      <c r="G22" s="37" t="s">
        <v>132</v>
      </c>
      <c r="H22" s="37" t="s">
        <v>132</v>
      </c>
      <c r="I22" s="47">
        <v>1</v>
      </c>
      <c r="J22" s="40">
        <v>2</v>
      </c>
      <c r="K22" s="40">
        <v>2</v>
      </c>
      <c r="L22" s="37" t="s">
        <v>22</v>
      </c>
    </row>
    <row r="23" s="24" customFormat="1" ht="22.5" customHeight="1" spans="2:12">
      <c r="B23" s="36"/>
      <c r="C23" s="34"/>
      <c r="D23" s="40" t="s">
        <v>49</v>
      </c>
      <c r="E23" s="37" t="s">
        <v>133</v>
      </c>
      <c r="F23" s="37" t="s">
        <v>42</v>
      </c>
      <c r="G23" s="37" t="s">
        <v>134</v>
      </c>
      <c r="H23" s="37" t="s">
        <v>134</v>
      </c>
      <c r="I23" s="47">
        <v>1</v>
      </c>
      <c r="J23" s="40">
        <v>2</v>
      </c>
      <c r="K23" s="40">
        <v>2</v>
      </c>
      <c r="L23" s="37" t="s">
        <v>22</v>
      </c>
    </row>
    <row r="24" s="24" customFormat="1" ht="22.5" customHeight="1" spans="2:12">
      <c r="B24" s="36"/>
      <c r="C24" s="34"/>
      <c r="D24" s="40" t="s">
        <v>49</v>
      </c>
      <c r="E24" s="37" t="s">
        <v>135</v>
      </c>
      <c r="F24" s="37" t="s">
        <v>42</v>
      </c>
      <c r="G24" s="37" t="s">
        <v>136</v>
      </c>
      <c r="H24" s="37" t="s">
        <v>136</v>
      </c>
      <c r="I24" s="47">
        <v>1</v>
      </c>
      <c r="J24" s="40">
        <v>2</v>
      </c>
      <c r="K24" s="40">
        <v>2</v>
      </c>
      <c r="L24" s="37" t="s">
        <v>22</v>
      </c>
    </row>
    <row r="25" s="24" customFormat="1" ht="22.5" customHeight="1" spans="2:12">
      <c r="B25" s="36"/>
      <c r="C25" s="34"/>
      <c r="D25" s="40" t="s">
        <v>49</v>
      </c>
      <c r="E25" s="37" t="s">
        <v>137</v>
      </c>
      <c r="F25" s="37" t="s">
        <v>42</v>
      </c>
      <c r="G25" s="37" t="s">
        <v>138</v>
      </c>
      <c r="H25" s="37" t="s">
        <v>138</v>
      </c>
      <c r="I25" s="47">
        <v>1</v>
      </c>
      <c r="J25" s="40">
        <v>2</v>
      </c>
      <c r="K25" s="40">
        <v>2</v>
      </c>
      <c r="L25" s="37" t="s">
        <v>22</v>
      </c>
    </row>
    <row r="26" s="24" customFormat="1" ht="22.5" customHeight="1" spans="2:12">
      <c r="B26" s="36"/>
      <c r="C26" s="34"/>
      <c r="D26" s="40" t="s">
        <v>49</v>
      </c>
      <c r="E26" s="37" t="s">
        <v>139</v>
      </c>
      <c r="F26" s="37" t="s">
        <v>42</v>
      </c>
      <c r="G26" s="37" t="s">
        <v>136</v>
      </c>
      <c r="H26" s="37" t="s">
        <v>136</v>
      </c>
      <c r="I26" s="47">
        <v>1</v>
      </c>
      <c r="J26" s="40">
        <v>1</v>
      </c>
      <c r="K26" s="40">
        <v>1</v>
      </c>
      <c r="L26" s="37" t="s">
        <v>22</v>
      </c>
    </row>
    <row r="27" s="24" customFormat="1" ht="22.5" customHeight="1" spans="2:12">
      <c r="B27" s="36"/>
      <c r="C27" s="34"/>
      <c r="D27" s="40" t="s">
        <v>49</v>
      </c>
      <c r="E27" s="37" t="s">
        <v>140</v>
      </c>
      <c r="F27" s="37" t="s">
        <v>42</v>
      </c>
      <c r="G27" s="37" t="s">
        <v>141</v>
      </c>
      <c r="H27" s="37" t="s">
        <v>141</v>
      </c>
      <c r="I27" s="47">
        <v>1</v>
      </c>
      <c r="J27" s="40">
        <v>1</v>
      </c>
      <c r="K27" s="40">
        <v>1</v>
      </c>
      <c r="L27" s="37" t="s">
        <v>22</v>
      </c>
    </row>
    <row r="28" s="24" customFormat="1" ht="22.5" customHeight="1" spans="2:12">
      <c r="B28" s="36"/>
      <c r="C28" s="34"/>
      <c r="D28" s="40" t="s">
        <v>49</v>
      </c>
      <c r="E28" s="37" t="s">
        <v>142</v>
      </c>
      <c r="F28" s="37" t="s">
        <v>42</v>
      </c>
      <c r="G28" s="37" t="s">
        <v>143</v>
      </c>
      <c r="H28" s="37" t="s">
        <v>143</v>
      </c>
      <c r="I28" s="47">
        <v>1</v>
      </c>
      <c r="J28" s="40">
        <v>1</v>
      </c>
      <c r="K28" s="40">
        <v>1</v>
      </c>
      <c r="L28" s="37" t="s">
        <v>22</v>
      </c>
    </row>
    <row r="29" s="24" customFormat="1" ht="22.5" customHeight="1" spans="2:12">
      <c r="B29" s="36"/>
      <c r="C29" s="34"/>
      <c r="D29" s="40" t="s">
        <v>49</v>
      </c>
      <c r="E29" s="37" t="s">
        <v>144</v>
      </c>
      <c r="F29" s="37" t="s">
        <v>42</v>
      </c>
      <c r="G29" s="37" t="s">
        <v>145</v>
      </c>
      <c r="H29" s="37" t="s">
        <v>145</v>
      </c>
      <c r="I29" s="47">
        <v>1</v>
      </c>
      <c r="J29" s="40">
        <v>1</v>
      </c>
      <c r="K29" s="40">
        <v>1</v>
      </c>
      <c r="L29" s="37" t="s">
        <v>22</v>
      </c>
    </row>
    <row r="30" s="24" customFormat="1" ht="22.5" customHeight="1" spans="2:12">
      <c r="B30" s="36"/>
      <c r="C30" s="34"/>
      <c r="D30" s="40" t="s">
        <v>49</v>
      </c>
      <c r="E30" s="37" t="s">
        <v>146</v>
      </c>
      <c r="F30" s="37" t="s">
        <v>42</v>
      </c>
      <c r="G30" s="37" t="s">
        <v>147</v>
      </c>
      <c r="H30" s="37" t="s">
        <v>147</v>
      </c>
      <c r="I30" s="47">
        <v>1</v>
      </c>
      <c r="J30" s="40">
        <v>1</v>
      </c>
      <c r="K30" s="40">
        <v>1</v>
      </c>
      <c r="L30" s="37" t="s">
        <v>22</v>
      </c>
    </row>
    <row r="31" s="24" customFormat="1" ht="22.5" customHeight="1" spans="2:12">
      <c r="B31" s="36"/>
      <c r="C31" s="34"/>
      <c r="D31" s="40" t="s">
        <v>49</v>
      </c>
      <c r="E31" s="37" t="s">
        <v>148</v>
      </c>
      <c r="F31" s="37" t="s">
        <v>42</v>
      </c>
      <c r="G31" s="37" t="s">
        <v>149</v>
      </c>
      <c r="H31" s="37" t="s">
        <v>149</v>
      </c>
      <c r="I31" s="47">
        <v>1</v>
      </c>
      <c r="J31" s="40">
        <v>1</v>
      </c>
      <c r="K31" s="40">
        <v>1</v>
      </c>
      <c r="L31" s="37" t="s">
        <v>22</v>
      </c>
    </row>
    <row r="32" s="24" customFormat="1" ht="22.5" customHeight="1" spans="2:12">
      <c r="B32" s="36"/>
      <c r="C32" s="34"/>
      <c r="D32" s="40" t="s">
        <v>49</v>
      </c>
      <c r="E32" s="37" t="s">
        <v>150</v>
      </c>
      <c r="F32" s="37" t="s">
        <v>42</v>
      </c>
      <c r="G32" s="37" t="s">
        <v>149</v>
      </c>
      <c r="H32" s="37" t="s">
        <v>149</v>
      </c>
      <c r="I32" s="47">
        <v>1</v>
      </c>
      <c r="J32" s="40">
        <v>1</v>
      </c>
      <c r="K32" s="40">
        <v>1</v>
      </c>
      <c r="L32" s="37" t="s">
        <v>22</v>
      </c>
    </row>
    <row r="33" s="24" customFormat="1" ht="22.5" customHeight="1" spans="2:12">
      <c r="B33" s="36"/>
      <c r="C33" s="34"/>
      <c r="D33" s="40" t="s">
        <v>49</v>
      </c>
      <c r="E33" s="37" t="s">
        <v>151</v>
      </c>
      <c r="F33" s="37" t="s">
        <v>42</v>
      </c>
      <c r="G33" s="37" t="s">
        <v>152</v>
      </c>
      <c r="H33" s="37" t="s">
        <v>152</v>
      </c>
      <c r="I33" s="47">
        <v>1</v>
      </c>
      <c r="J33" s="40">
        <v>1</v>
      </c>
      <c r="K33" s="40">
        <v>1</v>
      </c>
      <c r="L33" s="37" t="s">
        <v>22</v>
      </c>
    </row>
    <row r="34" s="24" customFormat="1" ht="22.5" customHeight="1" spans="2:12">
      <c r="B34" s="36"/>
      <c r="C34" s="34"/>
      <c r="D34" s="40" t="s">
        <v>49</v>
      </c>
      <c r="E34" s="37" t="s">
        <v>153</v>
      </c>
      <c r="F34" s="37" t="s">
        <v>42</v>
      </c>
      <c r="G34" s="37" t="s">
        <v>154</v>
      </c>
      <c r="H34" s="37" t="s">
        <v>154</v>
      </c>
      <c r="I34" s="47">
        <v>1</v>
      </c>
      <c r="J34" s="40">
        <v>1</v>
      </c>
      <c r="K34" s="40">
        <v>1</v>
      </c>
      <c r="L34" s="37" t="s">
        <v>22</v>
      </c>
    </row>
    <row r="35" s="24" customFormat="1" ht="22.5" customHeight="1" spans="2:12">
      <c r="B35" s="36"/>
      <c r="C35" s="34"/>
      <c r="D35" s="40" t="s">
        <v>49</v>
      </c>
      <c r="E35" s="37" t="s">
        <v>155</v>
      </c>
      <c r="F35" s="37" t="s">
        <v>42</v>
      </c>
      <c r="G35" s="37" t="s">
        <v>156</v>
      </c>
      <c r="H35" s="37" t="s">
        <v>156</v>
      </c>
      <c r="I35" s="47">
        <v>1</v>
      </c>
      <c r="J35" s="40">
        <v>1</v>
      </c>
      <c r="K35" s="40">
        <v>1</v>
      </c>
      <c r="L35" s="37" t="s">
        <v>22</v>
      </c>
    </row>
    <row r="36" s="24" customFormat="1" ht="22.5" customHeight="1" spans="2:12">
      <c r="B36" s="36"/>
      <c r="C36" s="34"/>
      <c r="D36" s="40" t="s">
        <v>49</v>
      </c>
      <c r="E36" s="37" t="s">
        <v>157</v>
      </c>
      <c r="F36" s="37" t="s">
        <v>42</v>
      </c>
      <c r="G36" s="37" t="s">
        <v>158</v>
      </c>
      <c r="H36" s="37" t="s">
        <v>158</v>
      </c>
      <c r="I36" s="47">
        <v>1</v>
      </c>
      <c r="J36" s="40">
        <v>1</v>
      </c>
      <c r="K36" s="40">
        <v>1</v>
      </c>
      <c r="L36" s="37" t="s">
        <v>22</v>
      </c>
    </row>
    <row r="37" s="24" customFormat="1" ht="22.5" customHeight="1" spans="2:12">
      <c r="B37" s="36"/>
      <c r="C37" s="34"/>
      <c r="D37" s="40" t="s">
        <v>49</v>
      </c>
      <c r="E37" s="37" t="s">
        <v>159</v>
      </c>
      <c r="F37" s="37" t="s">
        <v>42</v>
      </c>
      <c r="G37" s="37" t="s">
        <v>160</v>
      </c>
      <c r="H37" s="37" t="s">
        <v>160</v>
      </c>
      <c r="I37" s="47">
        <v>1</v>
      </c>
      <c r="J37" s="40">
        <v>1</v>
      </c>
      <c r="K37" s="40">
        <v>1</v>
      </c>
      <c r="L37" s="37" t="s">
        <v>22</v>
      </c>
    </row>
    <row r="38" s="24" customFormat="1" ht="22.5" customHeight="1" spans="2:12">
      <c r="B38" s="36"/>
      <c r="C38" s="34"/>
      <c r="D38" s="40" t="s">
        <v>49</v>
      </c>
      <c r="E38" s="37" t="s">
        <v>161</v>
      </c>
      <c r="F38" s="37" t="s">
        <v>42</v>
      </c>
      <c r="G38" s="37" t="s">
        <v>162</v>
      </c>
      <c r="H38" s="37" t="s">
        <v>162</v>
      </c>
      <c r="I38" s="47">
        <v>1</v>
      </c>
      <c r="J38" s="40">
        <v>1</v>
      </c>
      <c r="K38" s="40">
        <v>1</v>
      </c>
      <c r="L38" s="37" t="s">
        <v>22</v>
      </c>
    </row>
    <row r="39" s="24" customFormat="1" ht="22.5" customHeight="1" spans="2:12">
      <c r="B39" s="36"/>
      <c r="C39" s="34"/>
      <c r="D39" s="40" t="s">
        <v>49</v>
      </c>
      <c r="E39" s="37" t="s">
        <v>163</v>
      </c>
      <c r="F39" s="37" t="s">
        <v>42</v>
      </c>
      <c r="G39" s="37" t="s">
        <v>164</v>
      </c>
      <c r="H39" s="37" t="s">
        <v>164</v>
      </c>
      <c r="I39" s="47">
        <v>1</v>
      </c>
      <c r="J39" s="40">
        <v>1</v>
      </c>
      <c r="K39" s="40">
        <v>1</v>
      </c>
      <c r="L39" s="37" t="s">
        <v>22</v>
      </c>
    </row>
    <row r="40" s="24" customFormat="1" ht="22.5" customHeight="1" spans="2:12">
      <c r="B40" s="36"/>
      <c r="C40" s="34"/>
      <c r="D40" s="40" t="s">
        <v>49</v>
      </c>
      <c r="E40" s="37" t="s">
        <v>165</v>
      </c>
      <c r="F40" s="37" t="s">
        <v>42</v>
      </c>
      <c r="G40" s="37" t="s">
        <v>166</v>
      </c>
      <c r="H40" s="37" t="s">
        <v>166</v>
      </c>
      <c r="I40" s="47">
        <v>1</v>
      </c>
      <c r="J40" s="40">
        <v>1</v>
      </c>
      <c r="K40" s="40">
        <v>1</v>
      </c>
      <c r="L40" s="37" t="s">
        <v>22</v>
      </c>
    </row>
    <row r="41" s="24" customFormat="1" ht="22.5" customHeight="1" spans="2:12">
      <c r="B41" s="36"/>
      <c r="C41" s="34"/>
      <c r="D41" s="40" t="s">
        <v>49</v>
      </c>
      <c r="E41" s="37" t="s">
        <v>167</v>
      </c>
      <c r="F41" s="37" t="s">
        <v>42</v>
      </c>
      <c r="G41" s="37" t="s">
        <v>168</v>
      </c>
      <c r="H41" s="37" t="s">
        <v>168</v>
      </c>
      <c r="I41" s="47">
        <v>1</v>
      </c>
      <c r="J41" s="40">
        <v>1</v>
      </c>
      <c r="K41" s="40">
        <v>1</v>
      </c>
      <c r="L41" s="37" t="s">
        <v>22</v>
      </c>
    </row>
    <row r="42" s="24" customFormat="1" ht="22.5" customHeight="1" spans="2:12">
      <c r="B42" s="36"/>
      <c r="C42" s="34"/>
      <c r="D42" s="40" t="s">
        <v>49</v>
      </c>
      <c r="E42" s="37" t="s">
        <v>169</v>
      </c>
      <c r="F42" s="37" t="s">
        <v>42</v>
      </c>
      <c r="G42" s="37" t="s">
        <v>123</v>
      </c>
      <c r="H42" s="37" t="s">
        <v>123</v>
      </c>
      <c r="I42" s="47">
        <v>1</v>
      </c>
      <c r="J42" s="40">
        <v>1</v>
      </c>
      <c r="K42" s="40">
        <v>1</v>
      </c>
      <c r="L42" s="37" t="s">
        <v>22</v>
      </c>
    </row>
    <row r="43" s="24" customFormat="1" ht="22.5" customHeight="1" spans="2:12">
      <c r="B43" s="34"/>
      <c r="C43" s="34"/>
      <c r="D43" s="40" t="s">
        <v>49</v>
      </c>
      <c r="E43" s="37" t="s">
        <v>170</v>
      </c>
      <c r="F43" s="37" t="s">
        <v>42</v>
      </c>
      <c r="G43" s="37" t="s">
        <v>171</v>
      </c>
      <c r="H43" s="37" t="s">
        <v>171</v>
      </c>
      <c r="I43" s="47">
        <v>1</v>
      </c>
      <c r="J43" s="40">
        <v>1</v>
      </c>
      <c r="K43" s="40">
        <v>1</v>
      </c>
      <c r="L43" s="37" t="s">
        <v>22</v>
      </c>
    </row>
    <row r="44" s="24" customFormat="1" ht="22.5" customHeight="1" spans="2:12">
      <c r="B44" s="34"/>
      <c r="C44" s="34"/>
      <c r="D44" s="40" t="s">
        <v>49</v>
      </c>
      <c r="E44" s="37" t="s">
        <v>172</v>
      </c>
      <c r="F44" s="37" t="s">
        <v>42</v>
      </c>
      <c r="G44" s="37" t="s">
        <v>173</v>
      </c>
      <c r="H44" s="37" t="s">
        <v>173</v>
      </c>
      <c r="I44" s="47">
        <v>1</v>
      </c>
      <c r="J44" s="40">
        <v>1</v>
      </c>
      <c r="K44" s="40">
        <v>1</v>
      </c>
      <c r="L44" s="37" t="s">
        <v>22</v>
      </c>
    </row>
    <row r="45" s="24" customFormat="1" ht="22.5" customHeight="1" spans="2:12">
      <c r="B45" s="34"/>
      <c r="C45" s="34"/>
      <c r="D45" s="40" t="s">
        <v>40</v>
      </c>
      <c r="E45" s="37" t="s">
        <v>174</v>
      </c>
      <c r="F45" s="37" t="s">
        <v>42</v>
      </c>
      <c r="G45" s="37" t="s">
        <v>175</v>
      </c>
      <c r="H45" s="37" t="s">
        <v>176</v>
      </c>
      <c r="I45" s="47">
        <v>1</v>
      </c>
      <c r="J45" s="40">
        <v>1</v>
      </c>
      <c r="K45" s="40">
        <v>1</v>
      </c>
      <c r="L45" s="37" t="s">
        <v>22</v>
      </c>
    </row>
    <row r="46" s="24" customFormat="1" ht="22.5" customHeight="1" spans="2:12">
      <c r="B46" s="34"/>
      <c r="C46" s="34"/>
      <c r="D46" s="40" t="s">
        <v>40</v>
      </c>
      <c r="E46" s="37" t="s">
        <v>177</v>
      </c>
      <c r="F46" s="37" t="s">
        <v>42</v>
      </c>
      <c r="G46" s="37" t="s">
        <v>178</v>
      </c>
      <c r="H46" s="37" t="s">
        <v>178</v>
      </c>
      <c r="I46" s="47">
        <v>1</v>
      </c>
      <c r="J46" s="40">
        <v>1</v>
      </c>
      <c r="K46" s="40">
        <v>1</v>
      </c>
      <c r="L46" s="37" t="s">
        <v>22</v>
      </c>
    </row>
    <row r="47" s="24" customFormat="1" ht="22.5" customHeight="1" spans="2:12">
      <c r="B47" s="34"/>
      <c r="C47" s="34"/>
      <c r="D47" s="40" t="s">
        <v>40</v>
      </c>
      <c r="E47" s="37" t="s">
        <v>179</v>
      </c>
      <c r="F47" s="37" t="s">
        <v>42</v>
      </c>
      <c r="G47" s="37" t="s">
        <v>180</v>
      </c>
      <c r="H47" s="37" t="s">
        <v>180</v>
      </c>
      <c r="I47" s="47">
        <v>1</v>
      </c>
      <c r="J47" s="40">
        <v>1</v>
      </c>
      <c r="K47" s="40">
        <v>1</v>
      </c>
      <c r="L47" s="37" t="s">
        <v>22</v>
      </c>
    </row>
    <row r="48" s="24" customFormat="1" ht="22.5" customHeight="1" spans="2:12">
      <c r="B48" s="34"/>
      <c r="C48" s="34"/>
      <c r="D48" s="40" t="s">
        <v>40</v>
      </c>
      <c r="E48" s="37" t="s">
        <v>181</v>
      </c>
      <c r="F48" s="37" t="s">
        <v>42</v>
      </c>
      <c r="G48" s="37" t="s">
        <v>182</v>
      </c>
      <c r="H48" s="37" t="s">
        <v>182</v>
      </c>
      <c r="I48" s="47">
        <v>1</v>
      </c>
      <c r="J48" s="40">
        <v>1</v>
      </c>
      <c r="K48" s="40">
        <v>1</v>
      </c>
      <c r="L48" s="37" t="s">
        <v>22</v>
      </c>
    </row>
    <row r="49" s="24" customFormat="1" ht="22.5" customHeight="1" spans="2:12">
      <c r="B49" s="34"/>
      <c r="C49" s="34"/>
      <c r="D49" s="40" t="s">
        <v>40</v>
      </c>
      <c r="E49" s="37" t="s">
        <v>183</v>
      </c>
      <c r="F49" s="37" t="s">
        <v>42</v>
      </c>
      <c r="G49" s="37" t="s">
        <v>184</v>
      </c>
      <c r="H49" s="37" t="s">
        <v>184</v>
      </c>
      <c r="I49" s="47">
        <v>1</v>
      </c>
      <c r="J49" s="40">
        <v>1</v>
      </c>
      <c r="K49" s="40">
        <v>1</v>
      </c>
      <c r="L49" s="37" t="s">
        <v>22</v>
      </c>
    </row>
    <row r="50" s="24" customFormat="1" ht="22.5" customHeight="1" spans="2:12">
      <c r="B50" s="34"/>
      <c r="C50" s="34"/>
      <c r="D50" s="40" t="s">
        <v>40</v>
      </c>
      <c r="E50" s="37" t="s">
        <v>185</v>
      </c>
      <c r="F50" s="37" t="s">
        <v>42</v>
      </c>
      <c r="G50" s="37" t="s">
        <v>186</v>
      </c>
      <c r="H50" s="37" t="s">
        <v>186</v>
      </c>
      <c r="I50" s="47">
        <v>1</v>
      </c>
      <c r="J50" s="40">
        <v>2</v>
      </c>
      <c r="K50" s="40">
        <v>2</v>
      </c>
      <c r="L50" s="37" t="s">
        <v>22</v>
      </c>
    </row>
    <row r="51" s="24" customFormat="1" ht="22.5" customHeight="1" spans="2:12">
      <c r="B51" s="34"/>
      <c r="C51" s="34"/>
      <c r="D51" s="40" t="s">
        <v>40</v>
      </c>
      <c r="E51" s="37" t="s">
        <v>187</v>
      </c>
      <c r="F51" s="37" t="s">
        <v>42</v>
      </c>
      <c r="G51" s="37" t="s">
        <v>188</v>
      </c>
      <c r="H51" s="37" t="s">
        <v>188</v>
      </c>
      <c r="I51" s="47">
        <v>1</v>
      </c>
      <c r="J51" s="40">
        <v>2</v>
      </c>
      <c r="K51" s="40">
        <v>2</v>
      </c>
      <c r="L51" s="37" t="s">
        <v>22</v>
      </c>
    </row>
    <row r="52" s="24" customFormat="1" ht="22.5" customHeight="1" spans="2:12">
      <c r="B52" s="34"/>
      <c r="C52" s="34"/>
      <c r="D52" s="40" t="s">
        <v>40</v>
      </c>
      <c r="E52" s="37" t="s">
        <v>189</v>
      </c>
      <c r="F52" s="37" t="s">
        <v>42</v>
      </c>
      <c r="G52" s="37" t="s">
        <v>190</v>
      </c>
      <c r="H52" s="37" t="s">
        <v>191</v>
      </c>
      <c r="I52" s="47">
        <v>1</v>
      </c>
      <c r="J52" s="40">
        <v>2</v>
      </c>
      <c r="K52" s="40">
        <v>2</v>
      </c>
      <c r="L52" s="37" t="s">
        <v>22</v>
      </c>
    </row>
    <row r="53" s="24" customFormat="1" ht="22.5" customHeight="1" spans="2:12">
      <c r="B53" s="34"/>
      <c r="C53" s="34"/>
      <c r="D53" s="40" t="s">
        <v>46</v>
      </c>
      <c r="E53" s="37" t="s">
        <v>192</v>
      </c>
      <c r="F53" s="37" t="s">
        <v>48</v>
      </c>
      <c r="G53" s="47">
        <v>1</v>
      </c>
      <c r="H53" s="47">
        <v>1</v>
      </c>
      <c r="I53" s="47">
        <v>1</v>
      </c>
      <c r="J53" s="40">
        <v>1</v>
      </c>
      <c r="K53" s="40">
        <v>1</v>
      </c>
      <c r="L53" s="37" t="s">
        <v>22</v>
      </c>
    </row>
    <row r="54" s="24" customFormat="1" ht="22.5" customHeight="1" spans="2:12">
      <c r="B54" s="34"/>
      <c r="C54" s="34"/>
      <c r="D54" s="40" t="s">
        <v>46</v>
      </c>
      <c r="E54" s="37" t="s">
        <v>193</v>
      </c>
      <c r="F54" s="37" t="s">
        <v>48</v>
      </c>
      <c r="G54" s="47">
        <v>1</v>
      </c>
      <c r="H54" s="47">
        <v>1</v>
      </c>
      <c r="I54" s="47">
        <v>1</v>
      </c>
      <c r="J54" s="40">
        <v>1</v>
      </c>
      <c r="K54" s="40">
        <v>1</v>
      </c>
      <c r="L54" s="37" t="s">
        <v>22</v>
      </c>
    </row>
    <row r="55" s="24" customFormat="1" ht="22.5" customHeight="1" spans="2:12">
      <c r="B55" s="34"/>
      <c r="C55" s="34" t="s">
        <v>52</v>
      </c>
      <c r="D55" s="46" t="s">
        <v>53</v>
      </c>
      <c r="E55" s="37" t="s">
        <v>194</v>
      </c>
      <c r="F55" s="37" t="s">
        <v>48</v>
      </c>
      <c r="G55" s="47">
        <v>1</v>
      </c>
      <c r="H55" s="47">
        <v>1</v>
      </c>
      <c r="I55" s="47">
        <v>1</v>
      </c>
      <c r="J55" s="40">
        <v>15</v>
      </c>
      <c r="K55" s="40">
        <v>15</v>
      </c>
      <c r="L55" s="37" t="s">
        <v>22</v>
      </c>
    </row>
    <row r="56" s="24" customFormat="1" ht="22.5" customHeight="1" spans="2:12">
      <c r="B56" s="34"/>
      <c r="C56" s="34"/>
      <c r="D56" s="46" t="s">
        <v>53</v>
      </c>
      <c r="E56" s="37" t="s">
        <v>195</v>
      </c>
      <c r="F56" s="37" t="s">
        <v>48</v>
      </c>
      <c r="G56" s="47">
        <v>1</v>
      </c>
      <c r="H56" s="47">
        <v>1</v>
      </c>
      <c r="I56" s="47">
        <v>1</v>
      </c>
      <c r="J56" s="40">
        <v>15</v>
      </c>
      <c r="K56" s="40">
        <v>15</v>
      </c>
      <c r="L56" s="37" t="s">
        <v>22</v>
      </c>
    </row>
    <row r="57" s="24" customFormat="1" ht="30.75" customHeight="1" spans="2:12">
      <c r="B57" s="34"/>
      <c r="C57" s="36" t="s">
        <v>56</v>
      </c>
      <c r="D57" s="46" t="s">
        <v>57</v>
      </c>
      <c r="E57" s="37" t="s">
        <v>196</v>
      </c>
      <c r="F57" s="37" t="s">
        <v>42</v>
      </c>
      <c r="G57" s="47">
        <v>0.9</v>
      </c>
      <c r="H57" s="47">
        <v>0.9</v>
      </c>
      <c r="I57" s="47">
        <v>1</v>
      </c>
      <c r="J57" s="40">
        <v>10</v>
      </c>
      <c r="K57" s="40">
        <v>10</v>
      </c>
      <c r="L57" s="37" t="s">
        <v>22</v>
      </c>
    </row>
    <row r="58" s="24" customFormat="1" ht="27" customHeight="1" spans="2:12">
      <c r="B58" s="39" t="s">
        <v>59</v>
      </c>
      <c r="C58" s="48"/>
      <c r="D58" s="48"/>
      <c r="E58" s="48"/>
      <c r="F58" s="48"/>
      <c r="G58" s="48"/>
      <c r="H58" s="48"/>
      <c r="I58" s="51"/>
      <c r="J58" s="34">
        <f>SUM(J17:J57)</f>
        <v>90</v>
      </c>
      <c r="K58" s="34">
        <f>SUM(K17:K57)</f>
        <v>90</v>
      </c>
      <c r="L58" s="37"/>
    </row>
    <row r="59" s="24" customFormat="1" ht="75.75" customHeight="1" spans="2:12">
      <c r="B59" s="49" t="s">
        <v>60</v>
      </c>
      <c r="C59" s="49"/>
      <c r="D59" s="49"/>
      <c r="E59" s="49"/>
      <c r="F59" s="49"/>
      <c r="G59" s="49"/>
      <c r="H59" s="49"/>
      <c r="I59" s="49"/>
      <c r="J59" s="49"/>
      <c r="K59" s="49"/>
      <c r="L59" s="49"/>
    </row>
  </sheetData>
  <mergeCells count="19">
    <mergeCell ref="B3:L3"/>
    <mergeCell ref="B4:L4"/>
    <mergeCell ref="B6:C6"/>
    <mergeCell ref="D6:G6"/>
    <mergeCell ref="I6:L6"/>
    <mergeCell ref="B7:C7"/>
    <mergeCell ref="D7:G7"/>
    <mergeCell ref="I7:L7"/>
    <mergeCell ref="C13:G13"/>
    <mergeCell ref="H13:L13"/>
    <mergeCell ref="B58:I58"/>
    <mergeCell ref="B59:L59"/>
    <mergeCell ref="B13:B15"/>
    <mergeCell ref="B17:B57"/>
    <mergeCell ref="C17:C54"/>
    <mergeCell ref="C55:C56"/>
    <mergeCell ref="B8:C12"/>
    <mergeCell ref="C14:G15"/>
    <mergeCell ref="H14:L15"/>
  </mergeCells>
  <printOptions horizontalCentered="1"/>
  <pageMargins left="0.196527777777778" right="0.196527777777778" top="0.393055555555556" bottom="0.472222222222222" header="0.5" footer="0.156944444444444"/>
  <pageSetup paperSize="9" scale="94"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P25"/>
  <sheetViews>
    <sheetView topLeftCell="A2" workbookViewId="0">
      <selection activeCell="J17" sqref="J17:K24"/>
    </sheetView>
  </sheetViews>
  <sheetFormatPr defaultColWidth="9" defaultRowHeight="13.5"/>
  <cols>
    <col min="1" max="1" width="5.25" style="1" customWidth="1"/>
    <col min="2" max="2" width="5.75" style="1" customWidth="1"/>
    <col min="3" max="3" width="11.5" style="1" customWidth="1"/>
    <col min="4" max="4" width="20.25" style="1" customWidth="1"/>
    <col min="5" max="5" width="22.2166666666667" style="1" customWidth="1"/>
    <col min="6" max="6" width="12.5" style="1" customWidth="1"/>
    <col min="7" max="7" width="14.75" style="1" customWidth="1"/>
    <col min="8" max="8" width="15" style="1" customWidth="1"/>
    <col min="9" max="9" width="10.5" style="1" customWidth="1"/>
    <col min="10" max="10" width="10.375" style="1" customWidth="1"/>
    <col min="11" max="11" width="6.375" style="1" customWidth="1"/>
    <col min="12" max="12" width="18" style="1" customWidth="1"/>
    <col min="13" max="13" width="12.75" style="1" customWidth="1"/>
    <col min="14" max="14" width="11" style="1" customWidth="1"/>
    <col min="15" max="16384" width="9" style="1"/>
  </cols>
  <sheetData>
    <row r="2" s="1" customFormat="1" ht="17.25" customHeight="1" spans="2:2">
      <c r="B2" s="2"/>
    </row>
    <row r="3" s="1" customFormat="1" ht="18.75" spans="2:12">
      <c r="B3" s="3" t="s">
        <v>0</v>
      </c>
      <c r="C3" s="3"/>
      <c r="D3" s="3"/>
      <c r="E3" s="3"/>
      <c r="F3" s="3"/>
      <c r="G3" s="3"/>
      <c r="H3" s="3"/>
      <c r="I3" s="3"/>
      <c r="J3" s="3"/>
      <c r="K3" s="3"/>
      <c r="L3" s="3"/>
    </row>
    <row r="4" s="1" customFormat="1" ht="18" customHeight="1" spans="2:12">
      <c r="B4" s="4" t="s">
        <v>1</v>
      </c>
      <c r="C4" s="4"/>
      <c r="D4" s="4"/>
      <c r="E4" s="4"/>
      <c r="F4" s="4"/>
      <c r="G4" s="4"/>
      <c r="H4" s="4"/>
      <c r="I4" s="4"/>
      <c r="J4" s="4"/>
      <c r="K4" s="4"/>
      <c r="L4" s="4"/>
    </row>
    <row r="5" s="1" customFormat="1" ht="19.5" customHeight="1" spans="2:15">
      <c r="B5" s="5" t="s">
        <v>2</v>
      </c>
      <c r="C5" s="5"/>
      <c r="D5" s="5"/>
      <c r="E5" s="5"/>
      <c r="F5" s="5"/>
      <c r="G5" s="5"/>
      <c r="H5" s="5"/>
      <c r="I5" s="5"/>
      <c r="J5" s="5"/>
      <c r="K5" s="5"/>
      <c r="L5" s="21" t="s">
        <v>3</v>
      </c>
      <c r="O5" s="1" t="s">
        <v>4</v>
      </c>
    </row>
    <row r="6" s="1" customFormat="1" ht="18" customHeight="1" spans="2:12">
      <c r="B6" s="6" t="s">
        <v>5</v>
      </c>
      <c r="C6" s="6"/>
      <c r="D6" s="7" t="s">
        <v>197</v>
      </c>
      <c r="E6" s="8"/>
      <c r="F6" s="8"/>
      <c r="G6" s="8"/>
      <c r="H6" s="9" t="s">
        <v>7</v>
      </c>
      <c r="I6" s="7" t="s">
        <v>8</v>
      </c>
      <c r="J6" s="8"/>
      <c r="K6" s="8"/>
      <c r="L6" s="10"/>
    </row>
    <row r="7" s="1" customFormat="1" ht="18" customHeight="1" spans="2:12">
      <c r="B7" s="9" t="s">
        <v>9</v>
      </c>
      <c r="C7" s="9"/>
      <c r="D7" s="7" t="s">
        <v>10</v>
      </c>
      <c r="E7" s="8"/>
      <c r="F7" s="8"/>
      <c r="G7" s="10"/>
      <c r="H7" s="9" t="s">
        <v>11</v>
      </c>
      <c r="I7" s="14" t="s">
        <v>10</v>
      </c>
      <c r="J7" s="19"/>
      <c r="K7" s="19"/>
      <c r="L7" s="22"/>
    </row>
    <row r="8" s="1" customFormat="1" ht="33" customHeight="1" spans="2:14">
      <c r="B8" s="11" t="s">
        <v>12</v>
      </c>
      <c r="C8" s="9"/>
      <c r="D8" s="12"/>
      <c r="E8" s="9" t="s">
        <v>13</v>
      </c>
      <c r="F8" s="9" t="s">
        <v>14</v>
      </c>
      <c r="G8" s="9" t="s">
        <v>15</v>
      </c>
      <c r="H8" s="9" t="s">
        <v>16</v>
      </c>
      <c r="I8" s="9" t="s">
        <v>17</v>
      </c>
      <c r="J8" s="14" t="s">
        <v>18</v>
      </c>
      <c r="K8" s="9" t="s">
        <v>19</v>
      </c>
      <c r="L8" s="11" t="s">
        <v>20</v>
      </c>
      <c r="N8" s="1" t="s">
        <v>4</v>
      </c>
    </row>
    <row r="9" s="1" customFormat="1" ht="16.5" customHeight="1" spans="2:12">
      <c r="B9" s="9"/>
      <c r="C9" s="9"/>
      <c r="D9" s="13" t="s">
        <v>21</v>
      </c>
      <c r="E9" s="12">
        <v>3900</v>
      </c>
      <c r="F9" s="12">
        <v>5479.99</v>
      </c>
      <c r="G9" s="12">
        <v>9379.99</v>
      </c>
      <c r="H9" s="12">
        <v>7585.4</v>
      </c>
      <c r="I9" s="23">
        <f>H9/G9</f>
        <v>0.808678900510555</v>
      </c>
      <c r="J9" s="7">
        <v>10</v>
      </c>
      <c r="K9" s="15">
        <v>8</v>
      </c>
      <c r="L9" s="12" t="s">
        <v>85</v>
      </c>
    </row>
    <row r="10" s="1" customFormat="1" ht="16.5" customHeight="1" spans="2:12">
      <c r="B10" s="9"/>
      <c r="C10" s="9"/>
      <c r="D10" s="13" t="s">
        <v>23</v>
      </c>
      <c r="E10" s="12">
        <v>3900</v>
      </c>
      <c r="F10" s="12">
        <v>5479.99</v>
      </c>
      <c r="G10" s="12">
        <v>9379.99</v>
      </c>
      <c r="H10" s="12">
        <v>7585.4</v>
      </c>
      <c r="I10" s="23">
        <f>H10/G10</f>
        <v>0.808678900510555</v>
      </c>
      <c r="J10" s="7" t="s">
        <v>24</v>
      </c>
      <c r="K10" s="15" t="s">
        <v>24</v>
      </c>
      <c r="L10" s="12"/>
    </row>
    <row r="11" s="1" customFormat="1" ht="16.5" customHeight="1" spans="2:12">
      <c r="B11" s="9"/>
      <c r="C11" s="9"/>
      <c r="D11" s="13" t="s">
        <v>25</v>
      </c>
      <c r="E11" s="12"/>
      <c r="F11" s="12"/>
      <c r="G11" s="12"/>
      <c r="H11" s="12"/>
      <c r="I11" s="15"/>
      <c r="J11" s="7" t="s">
        <v>24</v>
      </c>
      <c r="K11" s="15" t="s">
        <v>24</v>
      </c>
      <c r="L11" s="12"/>
    </row>
    <row r="12" s="1" customFormat="1" ht="16.5" customHeight="1" spans="2:12">
      <c r="B12" s="9"/>
      <c r="C12" s="9"/>
      <c r="D12" s="13" t="s">
        <v>26</v>
      </c>
      <c r="E12" s="12"/>
      <c r="F12" s="12"/>
      <c r="G12" s="12"/>
      <c r="H12" s="12"/>
      <c r="I12" s="15"/>
      <c r="J12" s="7" t="s">
        <v>24</v>
      </c>
      <c r="K12" s="15" t="s">
        <v>24</v>
      </c>
      <c r="L12" s="12"/>
    </row>
    <row r="13" s="1" customFormat="1" ht="18.75" customHeight="1" spans="2:12">
      <c r="B13" s="11" t="s">
        <v>27</v>
      </c>
      <c r="C13" s="9" t="s">
        <v>28</v>
      </c>
      <c r="D13" s="9"/>
      <c r="E13" s="9"/>
      <c r="F13" s="9"/>
      <c r="G13" s="9"/>
      <c r="H13" s="14" t="s">
        <v>29</v>
      </c>
      <c r="I13" s="19"/>
      <c r="J13" s="19"/>
      <c r="K13" s="19"/>
      <c r="L13" s="22"/>
    </row>
    <row r="14" s="1" customFormat="1" customHeight="1" spans="2:12">
      <c r="B14" s="11"/>
      <c r="C14" s="18" t="s">
        <v>198</v>
      </c>
      <c r="D14" s="18"/>
      <c r="E14" s="18"/>
      <c r="F14" s="18"/>
      <c r="G14" s="18"/>
      <c r="H14" s="18" t="s">
        <v>198</v>
      </c>
      <c r="I14" s="18"/>
      <c r="J14" s="18"/>
      <c r="K14" s="18"/>
      <c r="L14" s="18"/>
    </row>
    <row r="15" s="1" customFormat="1" ht="41.25" customHeight="1" spans="2:12">
      <c r="B15" s="11"/>
      <c r="C15" s="18"/>
      <c r="D15" s="18"/>
      <c r="E15" s="18"/>
      <c r="F15" s="18"/>
      <c r="G15" s="18"/>
      <c r="H15" s="18"/>
      <c r="I15" s="18"/>
      <c r="J15" s="18"/>
      <c r="K15" s="18"/>
      <c r="L15" s="18"/>
    </row>
    <row r="16" s="1" customFormat="1" ht="33.75" customHeight="1" spans="2:12">
      <c r="B16" s="12"/>
      <c r="C16" s="9" t="s">
        <v>31</v>
      </c>
      <c r="D16" s="9" t="s">
        <v>32</v>
      </c>
      <c r="E16" s="9" t="s">
        <v>33</v>
      </c>
      <c r="F16" s="9" t="s">
        <v>34</v>
      </c>
      <c r="G16" s="9" t="s">
        <v>35</v>
      </c>
      <c r="H16" s="9" t="s">
        <v>36</v>
      </c>
      <c r="I16" s="9" t="s">
        <v>37</v>
      </c>
      <c r="J16" s="14" t="s">
        <v>18</v>
      </c>
      <c r="K16" s="9" t="s">
        <v>19</v>
      </c>
      <c r="L16" s="11" t="s">
        <v>20</v>
      </c>
    </row>
    <row r="17" s="1" customFormat="1" ht="42.75" spans="2:16">
      <c r="B17" s="11" t="s">
        <v>38</v>
      </c>
      <c r="C17" s="9" t="s">
        <v>39</v>
      </c>
      <c r="D17" s="15" t="s">
        <v>40</v>
      </c>
      <c r="E17" s="17" t="s">
        <v>199</v>
      </c>
      <c r="F17" s="12" t="s">
        <v>42</v>
      </c>
      <c r="G17" s="17" t="s">
        <v>200</v>
      </c>
      <c r="H17" s="17" t="s">
        <v>200</v>
      </c>
      <c r="I17" s="55">
        <v>1</v>
      </c>
      <c r="J17" s="15">
        <v>10</v>
      </c>
      <c r="K17" s="15">
        <v>10</v>
      </c>
      <c r="L17" s="12" t="s">
        <v>22</v>
      </c>
      <c r="P17" s="1" t="s">
        <v>4</v>
      </c>
    </row>
    <row r="18" s="1" customFormat="1" ht="42.75" spans="2:12">
      <c r="B18" s="11"/>
      <c r="C18" s="9"/>
      <c r="D18" s="15" t="s">
        <v>40</v>
      </c>
      <c r="E18" s="17" t="s">
        <v>201</v>
      </c>
      <c r="F18" s="12" t="s">
        <v>42</v>
      </c>
      <c r="G18" s="17" t="s">
        <v>202</v>
      </c>
      <c r="H18" s="17" t="s">
        <v>202</v>
      </c>
      <c r="I18" s="55">
        <v>1</v>
      </c>
      <c r="J18" s="15">
        <v>10</v>
      </c>
      <c r="K18" s="15">
        <v>10</v>
      </c>
      <c r="L18" s="12" t="s">
        <v>22</v>
      </c>
    </row>
    <row r="19" s="1" customFormat="1" ht="38" customHeight="1" spans="2:12">
      <c r="B19" s="11"/>
      <c r="C19" s="9"/>
      <c r="D19" s="15" t="s">
        <v>40</v>
      </c>
      <c r="E19" s="17" t="s">
        <v>203</v>
      </c>
      <c r="F19" s="12" t="s">
        <v>42</v>
      </c>
      <c r="G19" s="12" t="s">
        <v>204</v>
      </c>
      <c r="H19" s="12" t="s">
        <v>204</v>
      </c>
      <c r="I19" s="55">
        <v>1</v>
      </c>
      <c r="J19" s="15">
        <v>10</v>
      </c>
      <c r="K19" s="15">
        <v>10</v>
      </c>
      <c r="L19" s="12" t="s">
        <v>22</v>
      </c>
    </row>
    <row r="20" s="1" customFormat="1" ht="44" customHeight="1" spans="2:12">
      <c r="B20" s="11"/>
      <c r="C20" s="9"/>
      <c r="D20" s="15" t="s">
        <v>40</v>
      </c>
      <c r="E20" s="17" t="s">
        <v>205</v>
      </c>
      <c r="F20" s="12" t="s">
        <v>42</v>
      </c>
      <c r="G20" s="12" t="s">
        <v>206</v>
      </c>
      <c r="H20" s="12" t="s">
        <v>206</v>
      </c>
      <c r="I20" s="55">
        <v>1</v>
      </c>
      <c r="J20" s="15">
        <v>10</v>
      </c>
      <c r="K20" s="15">
        <v>10</v>
      </c>
      <c r="L20" s="12" t="s">
        <v>22</v>
      </c>
    </row>
    <row r="21" s="1" customFormat="1" ht="22.5" customHeight="1" spans="2:12">
      <c r="B21" s="9"/>
      <c r="C21" s="9"/>
      <c r="D21" s="15" t="s">
        <v>46</v>
      </c>
      <c r="E21" s="12" t="s">
        <v>207</v>
      </c>
      <c r="F21" s="12" t="s">
        <v>48</v>
      </c>
      <c r="G21" s="55">
        <v>1</v>
      </c>
      <c r="H21" s="55">
        <v>1</v>
      </c>
      <c r="I21" s="55">
        <v>1</v>
      </c>
      <c r="J21" s="15">
        <v>10</v>
      </c>
      <c r="K21" s="15">
        <v>10</v>
      </c>
      <c r="L21" s="12" t="s">
        <v>22</v>
      </c>
    </row>
    <row r="22" s="1" customFormat="1" ht="57" spans="2:12">
      <c r="B22" s="9"/>
      <c r="C22" s="9" t="s">
        <v>52</v>
      </c>
      <c r="D22" s="18" t="s">
        <v>53</v>
      </c>
      <c r="E22" s="17" t="s">
        <v>208</v>
      </c>
      <c r="F22" s="12" t="s">
        <v>48</v>
      </c>
      <c r="G22" s="55">
        <v>1</v>
      </c>
      <c r="H22" s="55">
        <v>1</v>
      </c>
      <c r="I22" s="55">
        <v>1</v>
      </c>
      <c r="J22" s="15">
        <v>30</v>
      </c>
      <c r="K22" s="15">
        <v>30</v>
      </c>
      <c r="L22" s="12" t="s">
        <v>22</v>
      </c>
    </row>
    <row r="23" s="1" customFormat="1" ht="30.75" customHeight="1" spans="2:12">
      <c r="B23" s="9"/>
      <c r="C23" s="11" t="s">
        <v>56</v>
      </c>
      <c r="D23" s="18" t="s">
        <v>57</v>
      </c>
      <c r="E23" s="12" t="s">
        <v>106</v>
      </c>
      <c r="F23" s="12" t="s">
        <v>42</v>
      </c>
      <c r="G23" s="16">
        <v>0.95</v>
      </c>
      <c r="H23" s="16">
        <v>0.95</v>
      </c>
      <c r="I23" s="55">
        <v>1</v>
      </c>
      <c r="J23" s="15">
        <v>10</v>
      </c>
      <c r="K23" s="15">
        <v>10</v>
      </c>
      <c r="L23" s="12" t="s">
        <v>22</v>
      </c>
    </row>
    <row r="24" s="1" customFormat="1" ht="27" customHeight="1" spans="2:12">
      <c r="B24" s="14" t="s">
        <v>59</v>
      </c>
      <c r="C24" s="19"/>
      <c r="D24" s="19"/>
      <c r="E24" s="19"/>
      <c r="F24" s="19"/>
      <c r="G24" s="19"/>
      <c r="H24" s="19"/>
      <c r="I24" s="22"/>
      <c r="J24" s="9">
        <f>SUM(J17:J23)</f>
        <v>90</v>
      </c>
      <c r="K24" s="9">
        <f>SUM(K17:K23)</f>
        <v>90</v>
      </c>
      <c r="L24" s="12"/>
    </row>
    <row r="25" s="1" customFormat="1" ht="75.75" customHeight="1" spans="2:12">
      <c r="B25" s="20" t="s">
        <v>60</v>
      </c>
      <c r="C25" s="20"/>
      <c r="D25" s="20"/>
      <c r="E25" s="20"/>
      <c r="F25" s="20"/>
      <c r="G25" s="20"/>
      <c r="H25" s="20"/>
      <c r="I25" s="20"/>
      <c r="J25" s="20"/>
      <c r="K25" s="20"/>
      <c r="L25" s="20"/>
    </row>
  </sheetData>
  <mergeCells count="18">
    <mergeCell ref="B3:L3"/>
    <mergeCell ref="B4:L4"/>
    <mergeCell ref="B6:C6"/>
    <mergeCell ref="D6:G6"/>
    <mergeCell ref="I6:L6"/>
    <mergeCell ref="B7:C7"/>
    <mergeCell ref="D7:G7"/>
    <mergeCell ref="I7:L7"/>
    <mergeCell ref="C13:G13"/>
    <mergeCell ref="H13:L13"/>
    <mergeCell ref="B24:I24"/>
    <mergeCell ref="B25:L25"/>
    <mergeCell ref="B13:B15"/>
    <mergeCell ref="B17:B23"/>
    <mergeCell ref="C17:C21"/>
    <mergeCell ref="B8:C12"/>
    <mergeCell ref="C14:G15"/>
    <mergeCell ref="H14:L15"/>
  </mergeCells>
  <printOptions horizontalCentered="1"/>
  <pageMargins left="0.196527777777778" right="0.196527777777778" top="0.236111111111111" bottom="0.275" header="0.5" footer="0.118055555555556"/>
  <pageSetup paperSize="9" scale="9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安置过渡费</vt:lpstr>
      <vt:lpstr>财经商贸支出</vt:lpstr>
      <vt:lpstr>城乡社区管理</vt:lpstr>
      <vt:lpstr>城中村综合治理</vt:lpstr>
      <vt:lpstr>机构运行</vt:lpstr>
      <vt:lpstr>计生协生育关怀经费</vt:lpstr>
      <vt:lpstr>老旧小区改造</vt:lpstr>
      <vt:lpstr>社会救助和社会福利</vt:lpstr>
      <vt:lpstr>社区服务中心建设</vt:lpstr>
      <vt:lpstr>社区管理</vt:lpstr>
      <vt:lpstr>文体教育</vt:lpstr>
      <vt:lpstr>医疗卫生</vt:lpstr>
      <vt:lpstr>拥军优属</vt:lpstr>
      <vt:lpstr>专项业务费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jsjdf</dc:creator>
  <cp:lastModifiedBy>巧蓉</cp:lastModifiedBy>
  <dcterms:created xsi:type="dcterms:W3CDTF">2006-09-13T11:21:00Z</dcterms:created>
  <dcterms:modified xsi:type="dcterms:W3CDTF">2025-07-16T00:42:51Z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7F6AF9431AE1438AA43472261CBFD011_12</vt:lpwstr>
  </property>
  <property fmtid="{D5CDD505-2E9C-101B-9397-08002B2CF9AE}" pid="3" name="KSOProductBuildVer">
    <vt:lpwstr>2052-12.1.0.21915</vt:lpwstr>
  </property>
</Properties>
</file>